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4905" activeTab="1"/>
  </bookViews>
  <sheets>
    <sheet name="ScoreSheet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<sst xmlns="http://schemas.openxmlformats.org/spreadsheetml/2006/main" count="168" uniqueCount="54">
  <si>
    <t>TEAM</t>
  </si>
  <si>
    <t>PLAYERS</t>
  </si>
  <si>
    <t>Scored</t>
  </si>
  <si>
    <t>To Go</t>
  </si>
  <si>
    <t>Darts</t>
  </si>
  <si>
    <t>Tons</t>
  </si>
  <si>
    <t>High On</t>
  </si>
  <si>
    <t>High Off</t>
  </si>
  <si>
    <t>Short Game</t>
  </si>
  <si>
    <t>Average</t>
  </si>
  <si>
    <t>Players Signed</t>
  </si>
  <si>
    <t>Scorekeeper</t>
  </si>
  <si>
    <t>Date</t>
  </si>
  <si>
    <t>Signed</t>
  </si>
  <si>
    <t>Totals</t>
  </si>
  <si>
    <t>Sets</t>
  </si>
  <si>
    <t>Legs</t>
  </si>
  <si>
    <t>Tons</t>
  </si>
  <si>
    <t>100+</t>
  </si>
  <si>
    <t>140+</t>
  </si>
  <si>
    <t>180's</t>
  </si>
  <si>
    <t>High Out</t>
  </si>
  <si>
    <t>Best</t>
  </si>
  <si>
    <t>Worst</t>
  </si>
  <si>
    <t>Averages</t>
  </si>
  <si>
    <t>Darts</t>
  </si>
  <si>
    <t>Score</t>
  </si>
  <si>
    <t>First 9</t>
  </si>
  <si>
    <t>Check-Out</t>
  </si>
  <si>
    <t>Keep</t>
  </si>
  <si>
    <t>Break</t>
  </si>
  <si>
    <t>Finish Stats</t>
  </si>
  <si>
    <t>2-80 Success</t>
  </si>
  <si>
    <t>2-80 Failure</t>
  </si>
  <si>
    <t>81-130 Success</t>
  </si>
  <si>
    <t>81-130 Failure</t>
  </si>
  <si>
    <t>131+ Success</t>
  </si>
  <si>
    <t>131+ Failure</t>
  </si>
  <si>
    <t>Counts</t>
  </si>
  <si>
    <t>Darts Won</t>
  </si>
  <si>
    <t>First 9 Score</t>
  </si>
  <si>
    <t>First 9 Darts</t>
  </si>
  <si>
    <t>Double</t>
  </si>
  <si>
    <t>Keep Won</t>
  </si>
  <si>
    <t>Keep All</t>
  </si>
  <si>
    <t>Break Won</t>
  </si>
  <si>
    <t>Break All</t>
  </si>
  <si>
    <t>Round</t>
  </si>
  <si>
    <t>Scored</t>
  </si>
  <si>
    <t>To Go</t>
  </si>
  <si>
    <t>*</t>
  </si>
  <si>
    <t>29.1.2011  18:47:23</t>
  </si>
  <si>
    <t>DUDÁŠ Milan</t>
  </si>
  <si>
    <t>ZMELÍK Oto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</si>
</sst>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0"/>
    </font>
    <font>
      <b/>
      <sz val="11"/>
      <name val="ＭＳ Ｐゴシック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44" applyBorder="1">
      <alignment/>
      <protection/>
    </xf>
    <xf numFmtId="0" fontId="2" fillId="0" borderId="11" xfId="44" applyBorder="1">
      <alignment/>
      <protection/>
    </xf>
    <xf numFmtId="0" fontId="2" fillId="0" borderId="12" xfId="44" applyBorder="1">
      <alignment/>
      <protection/>
    </xf>
    <xf numFmtId="0" fontId="2" fillId="0" borderId="0" xfId="44">
      <alignment/>
      <protection/>
    </xf>
    <xf numFmtId="0" fontId="2" fillId="0" borderId="13" xfId="44" applyBorder="1">
      <alignment/>
      <protection/>
    </xf>
    <xf numFmtId="0" fontId="2" fillId="0" borderId="0" xfId="44" applyBorder="1">
      <alignment/>
      <protection/>
    </xf>
    <xf numFmtId="0" fontId="2" fillId="0" borderId="14" xfId="44" applyBorder="1">
      <alignment/>
      <protection/>
    </xf>
    <xf numFmtId="0" fontId="2" fillId="0" borderId="0" xfId="44" applyFont="1">
      <alignment/>
      <protection/>
    </xf>
    <xf numFmtId="0" fontId="3" fillId="0" borderId="13" xfId="44" applyFont="1" applyBorder="1">
      <alignment/>
      <protection/>
    </xf>
    <xf numFmtId="0" fontId="2" fillId="0" borderId="15" xfId="44" applyBorder="1">
      <alignment/>
      <protection/>
    </xf>
    <xf numFmtId="0" fontId="3" fillId="0" borderId="0" xfId="44" applyFont="1" applyBorder="1">
      <alignment/>
      <protection/>
    </xf>
    <xf numFmtId="0" fontId="3" fillId="0" borderId="15" xfId="44" applyFont="1" applyBorder="1">
      <alignment/>
      <protection/>
    </xf>
    <xf numFmtId="0" fontId="2" fillId="0" borderId="16" xfId="44" applyBorder="1">
      <alignment/>
      <protection/>
    </xf>
    <xf numFmtId="0" fontId="2" fillId="0" borderId="17" xfId="44" applyBorder="1">
      <alignment/>
      <protection/>
    </xf>
    <xf numFmtId="0" fontId="2" fillId="0" borderId="18" xfId="44" applyBorder="1">
      <alignment/>
      <protection/>
    </xf>
    <xf numFmtId="22" fontId="0" fillId="0" borderId="0" xfId="0" applyNumberFormat="1" applyAlignment="1">
      <alignment/>
    </xf>
    <xf numFmtId="0" fontId="3" fillId="0" borderId="0" xfId="44" applyFont="1">
      <alignment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20" xfId="44" applyFont="1" applyBorder="1" applyAlignment="1">
      <alignment horizontal="center" vertical="center"/>
      <protection/>
    </xf>
    <xf numFmtId="0" fontId="4" fillId="0" borderId="21" xfId="44" applyFont="1" applyBorder="1" applyAlignment="1">
      <alignment horizontal="center" vertical="center"/>
      <protection/>
    </xf>
    <xf numFmtId="0" fontId="3" fillId="0" borderId="15" xfId="44" applyFont="1" applyBorder="1" applyAlignment="1">
      <alignment horizontal="center" vertical="center"/>
      <protection/>
    </xf>
    <xf numFmtId="0" fontId="5" fillId="33" borderId="22" xfId="44" applyFont="1" applyFill="1" applyBorder="1" applyAlignment="1">
      <alignment horizontal="center" vertical="center"/>
      <protection/>
    </xf>
    <xf numFmtId="0" fontId="5" fillId="33" borderId="23" xfId="44" applyFont="1" applyFill="1" applyBorder="1" applyAlignment="1">
      <alignment horizontal="center" vertical="center"/>
      <protection/>
    </xf>
    <xf numFmtId="0" fontId="5" fillId="33" borderId="24" xfId="44" applyFont="1" applyFill="1" applyBorder="1" applyAlignment="1">
      <alignment horizontal="center" vertical="center"/>
      <protection/>
    </xf>
    <xf numFmtId="0" fontId="4" fillId="0" borderId="13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6" fillId="33" borderId="25" xfId="44" applyFont="1" applyFill="1" applyBorder="1" applyAlignment="1">
      <alignment horizontal="center" vertical="center"/>
      <protection/>
    </xf>
    <xf numFmtId="0" fontId="6" fillId="33" borderId="26" xfId="44" applyFont="1" applyFill="1" applyBorder="1" applyAlignment="1">
      <alignment horizontal="center" vertical="center"/>
      <protection/>
    </xf>
    <xf numFmtId="0" fontId="6" fillId="33" borderId="27" xfId="44" applyFont="1" applyFill="1" applyBorder="1" applyAlignment="1">
      <alignment horizontal="center" vertical="center"/>
      <protection/>
    </xf>
    <xf numFmtId="0" fontId="5" fillId="33" borderId="27" xfId="44" applyFont="1" applyFill="1" applyBorder="1" applyAlignment="1">
      <alignment horizontal="center" vertical="center"/>
      <protection/>
    </xf>
    <xf numFmtId="0" fontId="5" fillId="33" borderId="25" xfId="44" applyFont="1" applyFill="1" applyBorder="1" applyAlignment="1">
      <alignment horizontal="center" vertical="center"/>
      <protection/>
    </xf>
    <xf numFmtId="0" fontId="5" fillId="0" borderId="25" xfId="44" applyFont="1" applyBorder="1" applyAlignment="1">
      <alignment horizontal="center" vertical="center"/>
      <protection/>
    </xf>
    <xf numFmtId="0" fontId="5" fillId="0" borderId="26" xfId="44" applyFont="1" applyBorder="1" applyAlignment="1">
      <alignment horizontal="center" vertical="center"/>
      <protection/>
    </xf>
    <xf numFmtId="0" fontId="4" fillId="0" borderId="28" xfId="44" applyFont="1" applyFill="1" applyBorder="1" applyAlignment="1">
      <alignment horizontal="center" vertical="center"/>
      <protection/>
    </xf>
    <xf numFmtId="0" fontId="4" fillId="0" borderId="15" xfId="44" applyFont="1" applyFill="1" applyBorder="1" applyAlignment="1">
      <alignment horizontal="center" vertical="center"/>
      <protection/>
    </xf>
    <xf numFmtId="0" fontId="4" fillId="0" borderId="29" xfId="44" applyFont="1" applyFill="1" applyBorder="1" applyAlignment="1">
      <alignment horizontal="center" vertical="center"/>
      <protection/>
    </xf>
    <xf numFmtId="0" fontId="5" fillId="0" borderId="27" xfId="44" applyFont="1" applyBorder="1" applyAlignment="1">
      <alignment horizontal="center" vertical="center"/>
      <protection/>
    </xf>
    <xf numFmtId="0" fontId="3" fillId="33" borderId="30" xfId="44" applyFont="1" applyFill="1" applyBorder="1" applyAlignment="1">
      <alignment horizontal="center" vertical="center"/>
      <protection/>
    </xf>
    <xf numFmtId="0" fontId="3" fillId="33" borderId="20" xfId="44" applyFont="1" applyFill="1" applyBorder="1" applyAlignment="1">
      <alignment horizontal="center" vertical="center"/>
      <protection/>
    </xf>
    <xf numFmtId="0" fontId="3" fillId="33" borderId="31" xfId="44" applyFont="1" applyFill="1" applyBorder="1" applyAlignment="1">
      <alignment horizontal="center" vertical="center"/>
      <protection/>
    </xf>
    <xf numFmtId="0" fontId="5" fillId="0" borderId="32" xfId="44" applyFont="1" applyBorder="1" applyAlignment="1">
      <alignment horizontal="center" vertical="center"/>
      <protection/>
    </xf>
    <xf numFmtId="0" fontId="5" fillId="0" borderId="33" xfId="44" applyFont="1" applyBorder="1" applyAlignment="1">
      <alignment horizontal="center" vertical="center"/>
      <protection/>
    </xf>
    <xf numFmtId="0" fontId="2" fillId="0" borderId="15" xfId="44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6" fillId="33" borderId="34" xfId="44" applyFont="1" applyFill="1" applyBorder="1" applyAlignment="1">
      <alignment horizontal="left"/>
      <protection/>
    </xf>
    <xf numFmtId="0" fontId="6" fillId="33" borderId="32" xfId="44" applyFont="1" applyFill="1" applyBorder="1" applyAlignment="1">
      <alignment horizontal="left"/>
      <protection/>
    </xf>
    <xf numFmtId="0" fontId="4" fillId="0" borderId="35" xfId="44" applyFont="1" applyFill="1" applyBorder="1" applyAlignment="1">
      <alignment horizontal="center" vertical="center"/>
      <protection/>
    </xf>
    <xf numFmtId="0" fontId="4" fillId="0" borderId="36" xfId="44" applyFont="1" applyFill="1" applyBorder="1" applyAlignment="1">
      <alignment horizontal="center" vertical="center"/>
      <protection/>
    </xf>
    <xf numFmtId="0" fontId="4" fillId="0" borderId="37" xfId="44" applyFont="1" applyFill="1" applyBorder="1" applyAlignment="1">
      <alignment horizontal="center" vertical="center"/>
      <protection/>
    </xf>
    <xf numFmtId="22" fontId="5" fillId="0" borderId="38" xfId="44" applyNumberFormat="1" applyFont="1" applyBorder="1" applyAlignment="1">
      <alignment horizontal="center" vertical="center"/>
      <protection/>
    </xf>
    <xf numFmtId="22" fontId="5" fillId="0" borderId="36" xfId="44" applyNumberFormat="1" applyFont="1" applyBorder="1" applyAlignment="1">
      <alignment horizontal="center" vertical="center"/>
      <protection/>
    </xf>
    <xf numFmtId="22" fontId="5" fillId="0" borderId="39" xfId="44" applyNumberFormat="1" applyFont="1" applyBorder="1" applyAlignment="1">
      <alignment horizontal="center" vertical="center"/>
      <protection/>
    </xf>
    <xf numFmtId="22" fontId="5" fillId="0" borderId="40" xfId="44" applyNumberFormat="1" applyFont="1" applyBorder="1" applyAlignment="1">
      <alignment horizontal="center" vertical="center"/>
      <protection/>
    </xf>
    <xf numFmtId="22" fontId="5" fillId="0" borderId="15" xfId="44" applyNumberFormat="1" applyFont="1" applyBorder="1" applyAlignment="1">
      <alignment horizontal="center" vertical="center"/>
      <protection/>
    </xf>
    <xf numFmtId="22" fontId="5" fillId="0" borderId="41" xfId="44" applyNumberFormat="1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O43"/>
  <sheetViews>
    <sheetView zoomScalePageLayoutView="0" workbookViewId="0" topLeftCell="A1">
      <selection activeCell="BR14" sqref="BR14"/>
    </sheetView>
  </sheetViews>
  <sheetFormatPr defaultColWidth="9.140625" defaultRowHeight="15"/>
  <cols>
    <col min="1" max="69" width="1.421875" style="4" customWidth="1"/>
    <col min="70" max="16384" width="9.140625" style="4" customWidth="1"/>
  </cols>
  <sheetData>
    <row r="1" spans="4:67" ht="13.5"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</row>
    <row r="2" spans="4:67" ht="13.5">
      <c r="D2" s="5"/>
      <c r="E2" s="6"/>
      <c r="F2" s="6"/>
      <c r="G2" s="6"/>
      <c r="H2" s="6"/>
      <c r="I2" s="21" t="s">
        <v>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1" t="s">
        <v>0</v>
      </c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6"/>
      <c r="BL2" s="6"/>
      <c r="BM2" s="6"/>
      <c r="BN2" s="6"/>
      <c r="BO2" s="7"/>
    </row>
    <row r="3" spans="4:67" ht="15" customHeight="1">
      <c r="D3" s="5"/>
      <c r="E3" s="6"/>
      <c r="F3" s="6"/>
      <c r="G3" s="6"/>
      <c r="H3" s="6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1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  <c r="BK3" s="6"/>
      <c r="BL3" s="6"/>
      <c r="BM3" s="6"/>
      <c r="BN3" s="6"/>
      <c r="BO3" s="7"/>
    </row>
    <row r="4" spans="4:67" ht="13.5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7"/>
    </row>
    <row r="5" spans="4:67" ht="13.5">
      <c r="D5" s="5"/>
      <c r="E5" s="6"/>
      <c r="F5" s="6"/>
      <c r="G5" s="6"/>
      <c r="H5" s="6"/>
      <c r="I5" s="21" t="s">
        <v>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21" t="s">
        <v>1</v>
      </c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6"/>
      <c r="BL5" s="6"/>
      <c r="BM5" s="6"/>
      <c r="BN5" s="6"/>
      <c r="BO5" s="7"/>
    </row>
    <row r="6" spans="4:67" ht="15" customHeight="1">
      <c r="D6" s="5"/>
      <c r="E6" s="6"/>
      <c r="F6" s="6"/>
      <c r="G6" s="6"/>
      <c r="H6" s="6"/>
      <c r="I6" s="18" t="str">
        <f>T(CSV!B1)</f>
        <v>DUDÁŠ Milan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8" t="str">
        <f>T(CSV!D1)</f>
        <v>ZMELÍK Oto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20"/>
      <c r="BK6" s="6"/>
      <c r="BL6" s="6"/>
      <c r="BM6" s="6"/>
      <c r="BN6" s="6"/>
      <c r="BO6" s="7"/>
    </row>
    <row r="7" spans="4:67" ht="15" customHeight="1">
      <c r="D7" s="5"/>
      <c r="E7" s="6"/>
      <c r="F7" s="6"/>
      <c r="G7" s="6"/>
      <c r="H7" s="6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8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20"/>
      <c r="BK7" s="6"/>
      <c r="BL7" s="6"/>
      <c r="BM7" s="6"/>
      <c r="BN7" s="6"/>
      <c r="BO7" s="7"/>
    </row>
    <row r="8" spans="4:67" ht="15" customHeight="1">
      <c r="D8" s="5"/>
      <c r="E8" s="6"/>
      <c r="F8" s="6"/>
      <c r="G8" s="6"/>
      <c r="H8" s="6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8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20"/>
      <c r="BK8" s="6"/>
      <c r="BL8" s="6"/>
      <c r="BM8" s="6"/>
      <c r="BN8" s="6"/>
      <c r="BO8" s="7"/>
    </row>
    <row r="9" spans="4:67" ht="15" customHeight="1">
      <c r="D9" s="5"/>
      <c r="E9" s="6"/>
      <c r="F9" s="6"/>
      <c r="G9" s="6"/>
      <c r="H9" s="6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8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  <c r="BK9" s="6"/>
      <c r="BL9" s="6"/>
      <c r="BM9" s="6"/>
      <c r="BN9" s="6"/>
      <c r="BO9" s="7"/>
    </row>
    <row r="10" spans="4:67" ht="14.25" thickBot="1"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</row>
    <row r="11" spans="4:67" ht="22.5" customHeight="1">
      <c r="D11" s="22" t="str">
        <f>IF(CSV!B37="*","*","")</f>
        <v>*</v>
      </c>
      <c r="E11" s="23"/>
      <c r="F11" s="23"/>
      <c r="G11" s="23"/>
      <c r="H11" s="23"/>
      <c r="I11" s="23"/>
      <c r="J11" s="23"/>
      <c r="K11" s="23"/>
      <c r="L11" s="23"/>
      <c r="M11" s="24"/>
      <c r="N11" s="22">
        <f>IF(CSV!B49="*","*","")</f>
      </c>
      <c r="O11" s="23"/>
      <c r="P11" s="23"/>
      <c r="Q11" s="23"/>
      <c r="R11" s="23"/>
      <c r="S11" s="23"/>
      <c r="T11" s="23"/>
      <c r="U11" s="23"/>
      <c r="V11" s="23"/>
      <c r="W11" s="24"/>
      <c r="X11" s="22" t="str">
        <f>IF(CSV!B60="*","*","")</f>
        <v>*</v>
      </c>
      <c r="Y11" s="23"/>
      <c r="Z11" s="23"/>
      <c r="AA11" s="23"/>
      <c r="AB11" s="23"/>
      <c r="AC11" s="23"/>
      <c r="AD11" s="23"/>
      <c r="AE11" s="23"/>
      <c r="AF11" s="23"/>
      <c r="AG11" s="24"/>
      <c r="AH11" s="25"/>
      <c r="AI11" s="26"/>
      <c r="AJ11" s="26"/>
      <c r="AK11" s="27"/>
      <c r="AL11" s="22">
        <f>IF(CSV!D37="*","*","")</f>
      </c>
      <c r="AM11" s="23"/>
      <c r="AN11" s="23"/>
      <c r="AO11" s="23"/>
      <c r="AP11" s="23"/>
      <c r="AQ11" s="23"/>
      <c r="AR11" s="23"/>
      <c r="AS11" s="23"/>
      <c r="AT11" s="23"/>
      <c r="AU11" s="24"/>
      <c r="AV11" s="22" t="str">
        <f>IF(CSV!D49="*","*","")</f>
        <v>*</v>
      </c>
      <c r="AW11" s="23"/>
      <c r="AX11" s="23"/>
      <c r="AY11" s="23"/>
      <c r="AZ11" s="23"/>
      <c r="BA11" s="23"/>
      <c r="BB11" s="23"/>
      <c r="BC11" s="23"/>
      <c r="BD11" s="23"/>
      <c r="BE11" s="24"/>
      <c r="BF11" s="22">
        <f>IF(CSV!D60="*","*","")</f>
      </c>
      <c r="BG11" s="23"/>
      <c r="BH11" s="23"/>
      <c r="BI11" s="23"/>
      <c r="BJ11" s="23"/>
      <c r="BK11" s="23"/>
      <c r="BL11" s="23"/>
      <c r="BM11" s="23"/>
      <c r="BN11" s="23"/>
      <c r="BO11" s="24"/>
    </row>
    <row r="12" spans="4:67" ht="18" customHeight="1">
      <c r="D12" s="30" t="s">
        <v>2</v>
      </c>
      <c r="E12" s="28"/>
      <c r="F12" s="28"/>
      <c r="G12" s="28"/>
      <c r="H12" s="28"/>
      <c r="I12" s="28" t="s">
        <v>3</v>
      </c>
      <c r="J12" s="28"/>
      <c r="K12" s="28"/>
      <c r="L12" s="28"/>
      <c r="M12" s="29"/>
      <c r="N12" s="30" t="s">
        <v>2</v>
      </c>
      <c r="O12" s="28"/>
      <c r="P12" s="28"/>
      <c r="Q12" s="28"/>
      <c r="R12" s="28"/>
      <c r="S12" s="28" t="s">
        <v>3</v>
      </c>
      <c r="T12" s="28"/>
      <c r="U12" s="28"/>
      <c r="V12" s="28"/>
      <c r="W12" s="29"/>
      <c r="X12" s="30" t="s">
        <v>2</v>
      </c>
      <c r="Y12" s="28"/>
      <c r="Z12" s="28"/>
      <c r="AA12" s="28"/>
      <c r="AB12" s="28"/>
      <c r="AC12" s="28" t="s">
        <v>3</v>
      </c>
      <c r="AD12" s="28"/>
      <c r="AE12" s="28"/>
      <c r="AF12" s="28"/>
      <c r="AG12" s="29"/>
      <c r="AH12" s="25"/>
      <c r="AI12" s="26"/>
      <c r="AJ12" s="26"/>
      <c r="AK12" s="27"/>
      <c r="AL12" s="30" t="s">
        <v>2</v>
      </c>
      <c r="AM12" s="28"/>
      <c r="AN12" s="28"/>
      <c r="AO12" s="28"/>
      <c r="AP12" s="28"/>
      <c r="AQ12" s="28" t="s">
        <v>3</v>
      </c>
      <c r="AR12" s="28"/>
      <c r="AS12" s="28"/>
      <c r="AT12" s="28"/>
      <c r="AU12" s="29"/>
      <c r="AV12" s="30" t="s">
        <v>2</v>
      </c>
      <c r="AW12" s="28"/>
      <c r="AX12" s="28"/>
      <c r="AY12" s="28"/>
      <c r="AZ12" s="28"/>
      <c r="BA12" s="28" t="s">
        <v>3</v>
      </c>
      <c r="BB12" s="28"/>
      <c r="BC12" s="28"/>
      <c r="BD12" s="28"/>
      <c r="BE12" s="29"/>
      <c r="BF12" s="30" t="s">
        <v>2</v>
      </c>
      <c r="BG12" s="28"/>
      <c r="BH12" s="28"/>
      <c r="BI12" s="28"/>
      <c r="BJ12" s="28"/>
      <c r="BK12" s="28" t="s">
        <v>3</v>
      </c>
      <c r="BL12" s="28"/>
      <c r="BM12" s="28"/>
      <c r="BN12" s="28"/>
      <c r="BO12" s="29"/>
    </row>
    <row r="13" spans="4:67" ht="22.5" customHeight="1">
      <c r="D13" s="31"/>
      <c r="E13" s="32"/>
      <c r="F13" s="32"/>
      <c r="G13" s="32"/>
      <c r="H13" s="32"/>
      <c r="I13" s="33">
        <f>IF(CSV!C37&lt;&gt;"",CSV!C37,"")</f>
        <v>501</v>
      </c>
      <c r="J13" s="33"/>
      <c r="K13" s="33"/>
      <c r="L13" s="33"/>
      <c r="M13" s="34"/>
      <c r="N13" s="31"/>
      <c r="O13" s="32"/>
      <c r="P13" s="32"/>
      <c r="Q13" s="32"/>
      <c r="R13" s="32"/>
      <c r="S13" s="33">
        <f>IF(CSV!C49&lt;&gt;"",CSV!C49,"")</f>
        <v>501</v>
      </c>
      <c r="T13" s="33"/>
      <c r="U13" s="33"/>
      <c r="V13" s="33"/>
      <c r="W13" s="34"/>
      <c r="X13" s="31"/>
      <c r="Y13" s="32"/>
      <c r="Z13" s="32"/>
      <c r="AA13" s="32"/>
      <c r="AB13" s="32"/>
      <c r="AC13" s="33">
        <f>IF(CSV!C60&lt;&gt;"",CSV!C60,"")</f>
        <v>501</v>
      </c>
      <c r="AD13" s="33"/>
      <c r="AE13" s="33"/>
      <c r="AF13" s="33"/>
      <c r="AG13" s="34"/>
      <c r="AH13" s="35"/>
      <c r="AI13" s="36"/>
      <c r="AJ13" s="36"/>
      <c r="AK13" s="37"/>
      <c r="AL13" s="31"/>
      <c r="AM13" s="32"/>
      <c r="AN13" s="32"/>
      <c r="AO13" s="32"/>
      <c r="AP13" s="32"/>
      <c r="AQ13" s="33">
        <f>IF(CSV!E37&lt;&gt;"",CSV!E37,"")</f>
        <v>501</v>
      </c>
      <c r="AR13" s="33"/>
      <c r="AS13" s="33"/>
      <c r="AT13" s="33"/>
      <c r="AU13" s="34"/>
      <c r="AV13" s="31"/>
      <c r="AW13" s="32"/>
      <c r="AX13" s="32"/>
      <c r="AY13" s="32"/>
      <c r="AZ13" s="32"/>
      <c r="BA13" s="33">
        <f>IF(CSV!E49&lt;&gt;"",CSV!E49,"")</f>
        <v>501</v>
      </c>
      <c r="BB13" s="33"/>
      <c r="BC13" s="33"/>
      <c r="BD13" s="33"/>
      <c r="BE13" s="34"/>
      <c r="BF13" s="31"/>
      <c r="BG13" s="32"/>
      <c r="BH13" s="32"/>
      <c r="BI13" s="32"/>
      <c r="BJ13" s="32"/>
      <c r="BK13" s="33">
        <f>IF(CSV!E60&lt;&gt;"",CSV!E60,"")</f>
        <v>501</v>
      </c>
      <c r="BL13" s="33"/>
      <c r="BM13" s="33"/>
      <c r="BN13" s="33"/>
      <c r="BO13" s="34"/>
    </row>
    <row r="14" spans="4:67" ht="22.5" customHeight="1">
      <c r="D14" s="38">
        <f>IF(CSV!B38&lt;&gt;"",IF(CSV!B38=-1,"(1)",IF(CSV!B38=-2,"(2)",IF(CSV!B38=-3,"(3)",CSV!B38))),"")</f>
        <v>45</v>
      </c>
      <c r="E14" s="33"/>
      <c r="F14" s="33"/>
      <c r="G14" s="33"/>
      <c r="H14" s="33"/>
      <c r="I14" s="33">
        <f>IF(CSV!C38&lt;&gt;"",CSV!C38,"")</f>
        <v>456</v>
      </c>
      <c r="J14" s="33"/>
      <c r="K14" s="33"/>
      <c r="L14" s="33"/>
      <c r="M14" s="34"/>
      <c r="N14" s="38">
        <f>IF(CSV!B50&lt;&gt;"",IF(CSV!B50=-1,"(1)",IF(CSV!B50=-2,"(2)",IF(CSV!B50=-3,"(3)",CSV!B50))),"")</f>
        <v>140</v>
      </c>
      <c r="O14" s="33"/>
      <c r="P14" s="33"/>
      <c r="Q14" s="33"/>
      <c r="R14" s="33"/>
      <c r="S14" s="33">
        <f>IF(CSV!C50&lt;&gt;"",CSV!C50,"")</f>
        <v>361</v>
      </c>
      <c r="T14" s="33"/>
      <c r="U14" s="33"/>
      <c r="V14" s="33"/>
      <c r="W14" s="34"/>
      <c r="X14" s="38">
        <f>IF(CSV!B61&lt;&gt;"",IF(CSV!B61=-1,"(1)",IF(CSV!B61=-2,"(2)",IF(CSV!B61=-3,"(3)",CSV!B61))),"")</f>
        <v>95</v>
      </c>
      <c r="Y14" s="33"/>
      <c r="Z14" s="33"/>
      <c r="AA14" s="33"/>
      <c r="AB14" s="33"/>
      <c r="AC14" s="33">
        <f>IF(CSV!C61&lt;&gt;"",CSV!C61,"")</f>
        <v>406</v>
      </c>
      <c r="AD14" s="33"/>
      <c r="AE14" s="33"/>
      <c r="AF14" s="33"/>
      <c r="AG14" s="34"/>
      <c r="AH14" s="39">
        <v>3</v>
      </c>
      <c r="AI14" s="40"/>
      <c r="AJ14" s="40"/>
      <c r="AK14" s="41"/>
      <c r="AL14" s="38">
        <f>IF(CSV!D38&lt;&gt;"",IF(CSV!D38=-1,"(1)",IF(CSV!D38=-2,"(2)",IF(CSV!D38=-3,"(3)",CSV!D38))),"")</f>
        <v>60</v>
      </c>
      <c r="AM14" s="33"/>
      <c r="AN14" s="33"/>
      <c r="AO14" s="33"/>
      <c r="AP14" s="33"/>
      <c r="AQ14" s="33">
        <f>IF(CSV!E38&lt;&gt;"",CSV!E38,"")</f>
        <v>441</v>
      </c>
      <c r="AR14" s="33"/>
      <c r="AS14" s="33"/>
      <c r="AT14" s="33"/>
      <c r="AU14" s="34"/>
      <c r="AV14" s="38">
        <f>IF(CSV!D50&lt;&gt;"",IF(CSV!D50=-1,"(1)",IF(CSV!D50=-2,"(2)",IF(CSV!D50=-3,"(3)",CSV!D50))),"")</f>
        <v>24</v>
      </c>
      <c r="AW14" s="33"/>
      <c r="AX14" s="33"/>
      <c r="AY14" s="33"/>
      <c r="AZ14" s="33"/>
      <c r="BA14" s="33">
        <f>IF(CSV!E50&lt;&gt;"",CSV!E50,"")</f>
        <v>477</v>
      </c>
      <c r="BB14" s="33"/>
      <c r="BC14" s="33"/>
      <c r="BD14" s="33"/>
      <c r="BE14" s="34"/>
      <c r="BF14" s="38">
        <f>IF(CSV!D61&lt;&gt;"",IF(CSV!D61=-1,"(1)",IF(CSV!D61=-2,"(2)",IF(CSV!D61=-3,"(3)",CSV!D61))),"")</f>
        <v>99</v>
      </c>
      <c r="BG14" s="33"/>
      <c r="BH14" s="33"/>
      <c r="BI14" s="33"/>
      <c r="BJ14" s="33"/>
      <c r="BK14" s="33">
        <f>IF(CSV!E61&lt;&gt;"",CSV!E61,"")</f>
        <v>402</v>
      </c>
      <c r="BL14" s="33"/>
      <c r="BM14" s="33"/>
      <c r="BN14" s="33"/>
      <c r="BO14" s="34"/>
    </row>
    <row r="15" spans="4:67" ht="22.5" customHeight="1">
      <c r="D15" s="38">
        <f>IF(CSV!B39&lt;&gt;"",IF(CSV!B39=-1,"(1)",IF(CSV!B39=-2,"(2)",IF(CSV!B39=-3,"(3)",CSV!B39))),"")</f>
        <v>100</v>
      </c>
      <c r="E15" s="33"/>
      <c r="F15" s="33"/>
      <c r="G15" s="33"/>
      <c r="H15" s="33"/>
      <c r="I15" s="33">
        <f>IF(CSV!C39&lt;&gt;"",CSV!C39,"")</f>
        <v>356</v>
      </c>
      <c r="J15" s="33"/>
      <c r="K15" s="33"/>
      <c r="L15" s="33"/>
      <c r="M15" s="34"/>
      <c r="N15" s="38">
        <f>IF(CSV!B51&lt;&gt;"",IF(CSV!B51=-1,"(1)",IF(CSV!B51=-2,"(2)",IF(CSV!B51=-3,"(3)",CSV!B51))),"")</f>
        <v>60</v>
      </c>
      <c r="O15" s="33"/>
      <c r="P15" s="33"/>
      <c r="Q15" s="33"/>
      <c r="R15" s="33"/>
      <c r="S15" s="33">
        <f>IF(CSV!C51&lt;&gt;"",CSV!C51,"")</f>
        <v>301</v>
      </c>
      <c r="T15" s="33"/>
      <c r="U15" s="33"/>
      <c r="V15" s="33"/>
      <c r="W15" s="34"/>
      <c r="X15" s="38">
        <f>IF(CSV!B62&lt;&gt;"",IF(CSV!B62=-1,"(1)",IF(CSV!B62=-2,"(2)",IF(CSV!B62=-3,"(3)",CSV!B62))),"")</f>
        <v>180</v>
      </c>
      <c r="Y15" s="33"/>
      <c r="Z15" s="33"/>
      <c r="AA15" s="33"/>
      <c r="AB15" s="33"/>
      <c r="AC15" s="33">
        <f>IF(CSV!C62&lt;&gt;"",CSV!C62,"")</f>
        <v>226</v>
      </c>
      <c r="AD15" s="33"/>
      <c r="AE15" s="33"/>
      <c r="AF15" s="33"/>
      <c r="AG15" s="34"/>
      <c r="AH15" s="39">
        <f>AH14+3</f>
        <v>6</v>
      </c>
      <c r="AI15" s="40"/>
      <c r="AJ15" s="40"/>
      <c r="AK15" s="41"/>
      <c r="AL15" s="38">
        <f>IF(CSV!D39&lt;&gt;"",IF(CSV!D39=-1,"(1)",IF(CSV!D39=-2,"(2)",IF(CSV!D39=-3,"(3)",CSV!D39))),"")</f>
        <v>98</v>
      </c>
      <c r="AM15" s="33"/>
      <c r="AN15" s="33"/>
      <c r="AO15" s="33"/>
      <c r="AP15" s="33"/>
      <c r="AQ15" s="33">
        <f>IF(CSV!E39&lt;&gt;"",CSV!E39,"")</f>
        <v>343</v>
      </c>
      <c r="AR15" s="33"/>
      <c r="AS15" s="33"/>
      <c r="AT15" s="33"/>
      <c r="AU15" s="34"/>
      <c r="AV15" s="38">
        <f>IF(CSV!D51&lt;&gt;"",IF(CSV!D51=-1,"(1)",IF(CSV!D51=-2,"(2)",IF(CSV!D51=-3,"(3)",CSV!D51))),"")</f>
        <v>83</v>
      </c>
      <c r="AW15" s="33"/>
      <c r="AX15" s="33"/>
      <c r="AY15" s="33"/>
      <c r="AZ15" s="33"/>
      <c r="BA15" s="33">
        <f>IF(CSV!E51&lt;&gt;"",CSV!E51,"")</f>
        <v>394</v>
      </c>
      <c r="BB15" s="33"/>
      <c r="BC15" s="33"/>
      <c r="BD15" s="33"/>
      <c r="BE15" s="34"/>
      <c r="BF15" s="38">
        <f>IF(CSV!D62&lt;&gt;"",IF(CSV!D62=-1,"(1)",IF(CSV!D62=-2,"(2)",IF(CSV!D62=-3,"(3)",CSV!D62))),"")</f>
        <v>135</v>
      </c>
      <c r="BG15" s="33"/>
      <c r="BH15" s="33"/>
      <c r="BI15" s="33"/>
      <c r="BJ15" s="33"/>
      <c r="BK15" s="33">
        <f>IF(CSV!E62&lt;&gt;"",CSV!E62,"")</f>
        <v>267</v>
      </c>
      <c r="BL15" s="33"/>
      <c r="BM15" s="33"/>
      <c r="BN15" s="33"/>
      <c r="BO15" s="34"/>
    </row>
    <row r="16" spans="4:67" ht="22.5" customHeight="1">
      <c r="D16" s="38">
        <f>IF(CSV!B40&lt;&gt;"",IF(CSV!B40=-1,"(1)",IF(CSV!B40=-2,"(2)",IF(CSV!B40=-3,"(3)",CSV!B40))),"")</f>
        <v>60</v>
      </c>
      <c r="E16" s="33"/>
      <c r="F16" s="33"/>
      <c r="G16" s="33"/>
      <c r="H16" s="33"/>
      <c r="I16" s="33">
        <f>IF(CSV!C40&lt;&gt;"",CSV!C40,"")</f>
        <v>296</v>
      </c>
      <c r="J16" s="33"/>
      <c r="K16" s="33"/>
      <c r="L16" s="33"/>
      <c r="M16" s="34"/>
      <c r="N16" s="38">
        <f>IF(CSV!B52&lt;&gt;"",IF(CSV!B52=-1,"(1)",IF(CSV!B52=-2,"(2)",IF(CSV!B52=-3,"(3)",CSV!B52))),"")</f>
        <v>140</v>
      </c>
      <c r="O16" s="33"/>
      <c r="P16" s="33"/>
      <c r="Q16" s="33"/>
      <c r="R16" s="33"/>
      <c r="S16" s="33">
        <f>IF(CSV!C52&lt;&gt;"",CSV!C52,"")</f>
        <v>161</v>
      </c>
      <c r="T16" s="33"/>
      <c r="U16" s="33"/>
      <c r="V16" s="33"/>
      <c r="W16" s="34"/>
      <c r="X16" s="38">
        <f>IF(CSV!B63&lt;&gt;"",IF(CSV!B63=-1,"(1)",IF(CSV!B63=-2,"(2)",IF(CSV!B63=-3,"(3)",CSV!B63))),"")</f>
        <v>70</v>
      </c>
      <c r="Y16" s="33"/>
      <c r="Z16" s="33"/>
      <c r="AA16" s="33"/>
      <c r="AB16" s="33"/>
      <c r="AC16" s="33">
        <f>IF(CSV!C63&lt;&gt;"",CSV!C63,"")</f>
        <v>156</v>
      </c>
      <c r="AD16" s="33"/>
      <c r="AE16" s="33"/>
      <c r="AF16" s="33"/>
      <c r="AG16" s="34"/>
      <c r="AH16" s="39">
        <f aca="true" t="shared" si="0" ref="AH16:AH28">AH15+3</f>
        <v>9</v>
      </c>
      <c r="AI16" s="40"/>
      <c r="AJ16" s="40"/>
      <c r="AK16" s="41"/>
      <c r="AL16" s="38">
        <f>IF(CSV!D40&lt;&gt;"",IF(CSV!D40=-1,"(1)",IF(CSV!D40=-2,"(2)",IF(CSV!D40=-3,"(3)",CSV!D40))),"")</f>
        <v>44</v>
      </c>
      <c r="AM16" s="33"/>
      <c r="AN16" s="33"/>
      <c r="AO16" s="33"/>
      <c r="AP16" s="33"/>
      <c r="AQ16" s="33">
        <f>IF(CSV!E40&lt;&gt;"",CSV!E40,"")</f>
        <v>299</v>
      </c>
      <c r="AR16" s="33"/>
      <c r="AS16" s="33"/>
      <c r="AT16" s="33"/>
      <c r="AU16" s="34"/>
      <c r="AV16" s="38">
        <f>IF(CSV!D52&lt;&gt;"",IF(CSV!D52=-1,"(1)",IF(CSV!D52=-2,"(2)",IF(CSV!D52=-3,"(3)",CSV!D52))),"")</f>
        <v>70</v>
      </c>
      <c r="AW16" s="33"/>
      <c r="AX16" s="33"/>
      <c r="AY16" s="33"/>
      <c r="AZ16" s="33"/>
      <c r="BA16" s="33">
        <f>IF(CSV!E52&lt;&gt;"",CSV!E52,"")</f>
        <v>324</v>
      </c>
      <c r="BB16" s="33"/>
      <c r="BC16" s="33"/>
      <c r="BD16" s="33"/>
      <c r="BE16" s="34"/>
      <c r="BF16" s="38">
        <f>IF(CSV!D63&lt;&gt;"",IF(CSV!D63=-1,"(1)",IF(CSV!D63=-2,"(2)",IF(CSV!D63=-3,"(3)",CSV!D63))),"")</f>
        <v>41</v>
      </c>
      <c r="BG16" s="33"/>
      <c r="BH16" s="33"/>
      <c r="BI16" s="33"/>
      <c r="BJ16" s="33"/>
      <c r="BK16" s="33">
        <f>IF(CSV!E63&lt;&gt;"",CSV!E63,"")</f>
        <v>226</v>
      </c>
      <c r="BL16" s="33"/>
      <c r="BM16" s="33"/>
      <c r="BN16" s="33"/>
      <c r="BO16" s="34"/>
    </row>
    <row r="17" spans="4:67" ht="22.5" customHeight="1">
      <c r="D17" s="38">
        <f>IF(CSV!B41&lt;&gt;"",IF(CSV!B41=-1,"(1)",IF(CSV!B41=-2,"(2)",IF(CSV!B41=-3,"(3)",CSV!B41))),"")</f>
        <v>100</v>
      </c>
      <c r="E17" s="33"/>
      <c r="F17" s="33"/>
      <c r="G17" s="33"/>
      <c r="H17" s="33"/>
      <c r="I17" s="33">
        <f>IF(CSV!C41&lt;&gt;"",CSV!C41,"")</f>
        <v>196</v>
      </c>
      <c r="J17" s="33"/>
      <c r="K17" s="33"/>
      <c r="L17" s="33"/>
      <c r="M17" s="34"/>
      <c r="N17" s="38">
        <f>IF(CSV!B53&lt;&gt;"",IF(CSV!B53=-1,"(1)",IF(CSV!B53=-2,"(2)",IF(CSV!B53=-3,"(3)",CSV!B53))),"")</f>
        <v>60</v>
      </c>
      <c r="O17" s="33"/>
      <c r="P17" s="33"/>
      <c r="Q17" s="33"/>
      <c r="R17" s="33"/>
      <c r="S17" s="33">
        <f>IF(CSV!C53&lt;&gt;"",CSV!C53,"")</f>
        <v>101</v>
      </c>
      <c r="T17" s="33"/>
      <c r="U17" s="33"/>
      <c r="V17" s="33"/>
      <c r="W17" s="34"/>
      <c r="X17" s="38">
        <f>IF(CSV!B64&lt;&gt;"",IF(CSV!B64=-1,"(1)",IF(CSV!B64=-2,"(2)",IF(CSV!B64=-3,"(3)",CSV!B64))),"")</f>
        <v>100</v>
      </c>
      <c r="Y17" s="33"/>
      <c r="Z17" s="33"/>
      <c r="AA17" s="33"/>
      <c r="AB17" s="33"/>
      <c r="AC17" s="33">
        <f>IF(CSV!C64&lt;&gt;"",CSV!C64,"")</f>
        <v>56</v>
      </c>
      <c r="AD17" s="33"/>
      <c r="AE17" s="33"/>
      <c r="AF17" s="33"/>
      <c r="AG17" s="34"/>
      <c r="AH17" s="39">
        <f t="shared" si="0"/>
        <v>12</v>
      </c>
      <c r="AI17" s="40"/>
      <c r="AJ17" s="40"/>
      <c r="AK17" s="41"/>
      <c r="AL17" s="38">
        <f>IF(CSV!D41&lt;&gt;"",IF(CSV!D41=-1,"(1)",IF(CSV!D41=-2,"(2)",IF(CSV!D41=-3,"(3)",CSV!D41))),"")</f>
        <v>140</v>
      </c>
      <c r="AM17" s="33"/>
      <c r="AN17" s="33"/>
      <c r="AO17" s="33"/>
      <c r="AP17" s="33"/>
      <c r="AQ17" s="33">
        <f>IF(CSV!E41&lt;&gt;"",CSV!E41,"")</f>
        <v>159</v>
      </c>
      <c r="AR17" s="33"/>
      <c r="AS17" s="33"/>
      <c r="AT17" s="33"/>
      <c r="AU17" s="34"/>
      <c r="AV17" s="38">
        <f>IF(CSV!D53&lt;&gt;"",IF(CSV!D53=-1,"(1)",IF(CSV!D53=-2,"(2)",IF(CSV!D53=-3,"(3)",CSV!D53))),"")</f>
        <v>81</v>
      </c>
      <c r="AW17" s="33"/>
      <c r="AX17" s="33"/>
      <c r="AY17" s="33"/>
      <c r="AZ17" s="33"/>
      <c r="BA17" s="33">
        <f>IF(CSV!E53&lt;&gt;"",CSV!E53,"")</f>
        <v>243</v>
      </c>
      <c r="BB17" s="33"/>
      <c r="BC17" s="33"/>
      <c r="BD17" s="33"/>
      <c r="BE17" s="34"/>
      <c r="BF17" s="38">
        <f>IF(CSV!D64&lt;&gt;"",IF(CSV!D64=-1,"(1)",IF(CSV!D64=-2,"(2)",IF(CSV!D64=-3,"(3)",CSV!D64))),"")</f>
        <v>123</v>
      </c>
      <c r="BG17" s="33"/>
      <c r="BH17" s="33"/>
      <c r="BI17" s="33"/>
      <c r="BJ17" s="33"/>
      <c r="BK17" s="33">
        <f>IF(CSV!E64&lt;&gt;"",CSV!E64,"")</f>
        <v>103</v>
      </c>
      <c r="BL17" s="33"/>
      <c r="BM17" s="33"/>
      <c r="BN17" s="33"/>
      <c r="BO17" s="34"/>
    </row>
    <row r="18" spans="4:67" ht="22.5" customHeight="1">
      <c r="D18" s="38">
        <f>IF(CSV!B42&lt;&gt;"",IF(CSV!B42=-1,"(1)",IF(CSV!B42=-2,"(2)",IF(CSV!B42=-3,"(3)",CSV!B42))),"")</f>
        <v>100</v>
      </c>
      <c r="E18" s="33"/>
      <c r="F18" s="33"/>
      <c r="G18" s="33"/>
      <c r="H18" s="33"/>
      <c r="I18" s="33">
        <f>IF(CSV!C42&lt;&gt;"",CSV!C42,"")</f>
        <v>96</v>
      </c>
      <c r="J18" s="33"/>
      <c r="K18" s="33"/>
      <c r="L18" s="33"/>
      <c r="M18" s="34"/>
      <c r="N18" s="38">
        <f>IF(CSV!B54&lt;&gt;"",IF(CSV!B54=-1,"(1)",IF(CSV!B54=-2,"(2)",IF(CSV!B54=-3,"(3)",CSV!B54))),"")</f>
        <v>69</v>
      </c>
      <c r="O18" s="33"/>
      <c r="P18" s="33"/>
      <c r="Q18" s="33"/>
      <c r="R18" s="33"/>
      <c r="S18" s="33">
        <f>IF(CSV!C54&lt;&gt;"",CSV!C54,"")</f>
        <v>32</v>
      </c>
      <c r="T18" s="33"/>
      <c r="U18" s="33"/>
      <c r="V18" s="33"/>
      <c r="W18" s="34"/>
      <c r="X18" s="38">
        <f>IF(CSV!B65&lt;&gt;"",IF(CSV!B65=-1,"(1)",IF(CSV!B65=-2,"(2)",IF(CSV!B65=-3,"(3)",CSV!B65))),"")</f>
        <v>21</v>
      </c>
      <c r="Y18" s="33"/>
      <c r="Z18" s="33"/>
      <c r="AA18" s="33"/>
      <c r="AB18" s="33"/>
      <c r="AC18" s="33">
        <f>IF(CSV!C65&lt;&gt;"",CSV!C65,"")</f>
        <v>35</v>
      </c>
      <c r="AD18" s="33"/>
      <c r="AE18" s="33"/>
      <c r="AF18" s="33"/>
      <c r="AG18" s="34"/>
      <c r="AH18" s="39">
        <f t="shared" si="0"/>
        <v>15</v>
      </c>
      <c r="AI18" s="40"/>
      <c r="AJ18" s="40"/>
      <c r="AK18" s="41"/>
      <c r="AL18" s="38">
        <f>IF(CSV!D42&lt;&gt;"",IF(CSV!D42=-1,"(1)",IF(CSV!D42=-2,"(2)",IF(CSV!D42=-3,"(3)",CSV!D42))),"")</f>
        <v>54</v>
      </c>
      <c r="AM18" s="33"/>
      <c r="AN18" s="33"/>
      <c r="AO18" s="33"/>
      <c r="AP18" s="33"/>
      <c r="AQ18" s="33">
        <f>IF(CSV!E42&lt;&gt;"",CSV!E42,"")</f>
        <v>105</v>
      </c>
      <c r="AR18" s="33"/>
      <c r="AS18" s="33"/>
      <c r="AT18" s="33"/>
      <c r="AU18" s="34"/>
      <c r="AV18" s="38">
        <f>IF(CSV!D54&lt;&gt;"",IF(CSV!D54=-1,"(1)",IF(CSV!D54=-2,"(2)",IF(CSV!D54=-3,"(3)",CSV!D54))),"")</f>
        <v>81</v>
      </c>
      <c r="AW18" s="33"/>
      <c r="AX18" s="33"/>
      <c r="AY18" s="33"/>
      <c r="AZ18" s="33"/>
      <c r="BA18" s="33">
        <f>IF(CSV!E54&lt;&gt;"",CSV!E54,"")</f>
        <v>162</v>
      </c>
      <c r="BB18" s="33"/>
      <c r="BC18" s="33"/>
      <c r="BD18" s="33"/>
      <c r="BE18" s="34"/>
      <c r="BF18" s="38">
        <f>IF(CSV!D65&lt;&gt;"",IF(CSV!D65=-1,"(1)",IF(CSV!D65=-2,"(2)",IF(CSV!D65=-3,"(3)",CSV!D65))),"")</f>
        <v>27</v>
      </c>
      <c r="BG18" s="33"/>
      <c r="BH18" s="33"/>
      <c r="BI18" s="33"/>
      <c r="BJ18" s="33"/>
      <c r="BK18" s="33">
        <f>IF(CSV!E65&lt;&gt;"",CSV!E65,"")</f>
        <v>76</v>
      </c>
      <c r="BL18" s="33"/>
      <c r="BM18" s="33"/>
      <c r="BN18" s="33"/>
      <c r="BO18" s="34"/>
    </row>
    <row r="19" spans="4:67" ht="22.5" customHeight="1">
      <c r="D19" s="38">
        <f>IF(CSV!B43&lt;&gt;"",IF(CSV!B43=-1,"(1)",IF(CSV!B43=-2,"(2)",IF(CSV!B43=-3,"(3)",CSV!B43))),"")</f>
        <v>56</v>
      </c>
      <c r="E19" s="33"/>
      <c r="F19" s="33"/>
      <c r="G19" s="33"/>
      <c r="H19" s="33"/>
      <c r="I19" s="33">
        <f>IF(CSV!C43&lt;&gt;"",CSV!C43,"")</f>
        <v>40</v>
      </c>
      <c r="J19" s="33"/>
      <c r="K19" s="33"/>
      <c r="L19" s="33"/>
      <c r="M19" s="34"/>
      <c r="N19" s="38" t="str">
        <f>IF(CSV!B55&lt;&gt;"",IF(CSV!B55=-1,"(1)",IF(CSV!B55=-2,"(2)",IF(CSV!B55=-3,"(3)",CSV!B55))),"")</f>
        <v>(3)</v>
      </c>
      <c r="O19" s="33"/>
      <c r="P19" s="33"/>
      <c r="Q19" s="33"/>
      <c r="R19" s="33"/>
      <c r="S19" s="33">
        <f>IF(CSV!C55&lt;&gt;"",CSV!C55,"")</f>
      </c>
      <c r="T19" s="33"/>
      <c r="U19" s="33"/>
      <c r="V19" s="33"/>
      <c r="W19" s="34"/>
      <c r="X19" s="38">
        <f>IF(CSV!B66&lt;&gt;"",IF(CSV!B66=-1,"(1)",IF(CSV!B66=-2,"(2)",IF(CSV!B66=-3,"(3)",CSV!B66))),"")</f>
        <v>27</v>
      </c>
      <c r="Y19" s="33"/>
      <c r="Z19" s="33"/>
      <c r="AA19" s="33"/>
      <c r="AB19" s="33"/>
      <c r="AC19" s="33">
        <f>IF(CSV!C66&lt;&gt;"",CSV!C66,"")</f>
        <v>8</v>
      </c>
      <c r="AD19" s="33"/>
      <c r="AE19" s="33"/>
      <c r="AF19" s="33"/>
      <c r="AG19" s="34"/>
      <c r="AH19" s="39">
        <f t="shared" si="0"/>
        <v>18</v>
      </c>
      <c r="AI19" s="40"/>
      <c r="AJ19" s="40"/>
      <c r="AK19" s="41"/>
      <c r="AL19" s="38">
        <f>IF(CSV!D43&lt;&gt;"",IF(CSV!D43=-1,"(1)",IF(CSV!D43=-2,"(2)",IF(CSV!D43=-3,"(3)",CSV!D43))),"")</f>
        <v>95</v>
      </c>
      <c r="AM19" s="33"/>
      <c r="AN19" s="33"/>
      <c r="AO19" s="33"/>
      <c r="AP19" s="33"/>
      <c r="AQ19" s="33">
        <f>IF(CSV!E43&lt;&gt;"",CSV!E43,"")</f>
        <v>10</v>
      </c>
      <c r="AR19" s="33"/>
      <c r="AS19" s="33"/>
      <c r="AT19" s="33"/>
      <c r="AU19" s="34"/>
      <c r="AV19" s="38">
        <f>IF(CSV!D55&lt;&gt;"",IF(CSV!D55=-1,"(1)",IF(CSV!D55=-2,"(2)",IF(CSV!D55=-3,"(3)",CSV!D55))),"")</f>
        <v>100</v>
      </c>
      <c r="AW19" s="33"/>
      <c r="AX19" s="33"/>
      <c r="AY19" s="33"/>
      <c r="AZ19" s="33"/>
      <c r="BA19" s="33">
        <f>IF(CSV!E55&lt;&gt;"",CSV!E55,"")</f>
        <v>62</v>
      </c>
      <c r="BB19" s="33"/>
      <c r="BC19" s="33"/>
      <c r="BD19" s="33"/>
      <c r="BE19" s="34"/>
      <c r="BF19" s="38">
        <f>IF(CSV!D66&lt;&gt;"",IF(CSV!D66=-1,"(1)",IF(CSV!D66=-2,"(2)",IF(CSV!D66=-3,"(3)",CSV!D66))),"")</f>
        <v>60</v>
      </c>
      <c r="BG19" s="33"/>
      <c r="BH19" s="33"/>
      <c r="BI19" s="33"/>
      <c r="BJ19" s="33"/>
      <c r="BK19" s="33">
        <f>IF(CSV!E66&lt;&gt;"",CSV!E66,"")</f>
        <v>16</v>
      </c>
      <c r="BL19" s="33"/>
      <c r="BM19" s="33"/>
      <c r="BN19" s="33"/>
      <c r="BO19" s="34"/>
    </row>
    <row r="20" spans="4:67" ht="22.5" customHeight="1">
      <c r="D20" s="38" t="str">
        <f>IF(CSV!B44&lt;&gt;"",IF(CSV!B44=-1,"(1)",IF(CSV!B44=-2,"(2)",IF(CSV!B44=-3,"(3)",CSV!B44))),"")</f>
        <v>(1)</v>
      </c>
      <c r="E20" s="33"/>
      <c r="F20" s="33"/>
      <c r="G20" s="33"/>
      <c r="H20" s="33"/>
      <c r="I20" s="33">
        <f>IF(CSV!C44&lt;&gt;"",CSV!C44,"")</f>
      </c>
      <c r="J20" s="33"/>
      <c r="K20" s="33"/>
      <c r="L20" s="33"/>
      <c r="M20" s="34"/>
      <c r="N20" s="38" t="e">
        <f>IF(CSV!#REF!&lt;&gt;"",IF(CSV!#REF!=-1,"(1)",IF(CSV!#REF!=-2,"(2)",IF(CSV!#REF!=-3,"(3)",CSV!#REF!))),"")</f>
        <v>#REF!</v>
      </c>
      <c r="O20" s="33"/>
      <c r="P20" s="33"/>
      <c r="Q20" s="33"/>
      <c r="R20" s="33"/>
      <c r="S20" s="33" t="e">
        <f>IF(CSV!#REF!&lt;&gt;"",CSV!#REF!,"")</f>
        <v>#REF!</v>
      </c>
      <c r="T20" s="33"/>
      <c r="U20" s="33"/>
      <c r="V20" s="33"/>
      <c r="W20" s="34"/>
      <c r="X20" s="38">
        <f>IF(CSV!B67&lt;&gt;"",IF(CSV!B67=-1,"(1)",IF(CSV!B67=-2,"(2)",IF(CSV!B67=-3,"(3)",CSV!B67))),"")</f>
        <v>4</v>
      </c>
      <c r="Y20" s="33"/>
      <c r="Z20" s="33"/>
      <c r="AA20" s="33"/>
      <c r="AB20" s="33"/>
      <c r="AC20" s="33">
        <f>IF(CSV!C67&lt;&gt;"",CSV!C67,"")</f>
        <v>4</v>
      </c>
      <c r="AD20" s="33"/>
      <c r="AE20" s="33"/>
      <c r="AF20" s="33"/>
      <c r="AG20" s="34"/>
      <c r="AH20" s="39">
        <f t="shared" si="0"/>
        <v>21</v>
      </c>
      <c r="AI20" s="40"/>
      <c r="AJ20" s="40"/>
      <c r="AK20" s="41"/>
      <c r="AL20" s="38">
        <f>IF(CSV!D44&lt;&gt;"",IF(CSV!D44=-1,"(1)",IF(CSV!D44=-2,"(2)",IF(CSV!D44=-3,"(3)",CSV!D44))),"")</f>
      </c>
      <c r="AM20" s="33"/>
      <c r="AN20" s="33"/>
      <c r="AO20" s="33"/>
      <c r="AP20" s="33"/>
      <c r="AQ20" s="33">
        <f>IF(CSV!E44&lt;&gt;"",CSV!E44,"")</f>
      </c>
      <c r="AR20" s="33"/>
      <c r="AS20" s="33"/>
      <c r="AT20" s="33"/>
      <c r="AU20" s="34"/>
      <c r="AV20" s="38" t="e">
        <f>IF(CSV!#REF!&lt;&gt;"",IF(CSV!#REF!=-1,"(1)",IF(CSV!#REF!=-2,"(2)",IF(CSV!#REF!=-3,"(3)",CSV!#REF!))),"")</f>
        <v>#REF!</v>
      </c>
      <c r="AW20" s="33"/>
      <c r="AX20" s="33"/>
      <c r="AY20" s="33"/>
      <c r="AZ20" s="33"/>
      <c r="BA20" s="33" t="e">
        <f>IF(CSV!#REF!&lt;&gt;"",CSV!#REF!,"")</f>
        <v>#REF!</v>
      </c>
      <c r="BB20" s="33"/>
      <c r="BC20" s="33"/>
      <c r="BD20" s="33"/>
      <c r="BE20" s="34"/>
      <c r="BF20" s="38">
        <f>IF(CSV!D67&lt;&gt;"",IF(CSV!D67=-1,"(1)",IF(CSV!D67=-2,"(2)",IF(CSV!D67=-3,"(3)",CSV!D67))),"")</f>
        <v>12</v>
      </c>
      <c r="BG20" s="33"/>
      <c r="BH20" s="33"/>
      <c r="BI20" s="33"/>
      <c r="BJ20" s="33"/>
      <c r="BK20" s="33">
        <f>IF(CSV!E67&lt;&gt;"",CSV!E67,"")</f>
        <v>4</v>
      </c>
      <c r="BL20" s="33"/>
      <c r="BM20" s="33"/>
      <c r="BN20" s="33"/>
      <c r="BO20" s="34"/>
    </row>
    <row r="21" spans="4:67" ht="22.5" customHeight="1">
      <c r="D21" s="38" t="e">
        <f>IF(CSV!#REF!&lt;&gt;"",IF(CSV!#REF!=-1,"(1)",IF(CSV!#REF!=-2,"(2)",IF(CSV!#REF!=-3,"(3)",CSV!#REF!))),"")</f>
        <v>#REF!</v>
      </c>
      <c r="E21" s="33"/>
      <c r="F21" s="33"/>
      <c r="G21" s="33"/>
      <c r="H21" s="33"/>
      <c r="I21" s="33" t="e">
        <f>IF(CSV!#REF!&lt;&gt;"",CSV!#REF!,"")</f>
        <v>#REF!</v>
      </c>
      <c r="J21" s="33"/>
      <c r="K21" s="33"/>
      <c r="L21" s="33"/>
      <c r="M21" s="34"/>
      <c r="N21" s="38" t="e">
        <f>IF(CSV!#REF!&lt;&gt;"",IF(CSV!#REF!=-1,"(1)",IF(CSV!#REF!=-2,"(2)",IF(CSV!#REF!=-3,"(3)",CSV!#REF!))),"")</f>
        <v>#REF!</v>
      </c>
      <c r="O21" s="33"/>
      <c r="P21" s="33"/>
      <c r="Q21" s="33"/>
      <c r="R21" s="33"/>
      <c r="S21" s="33" t="e">
        <f>IF(CSV!#REF!&lt;&gt;"",CSV!#REF!,"")</f>
        <v>#REF!</v>
      </c>
      <c r="T21" s="33"/>
      <c r="U21" s="33"/>
      <c r="V21" s="33"/>
      <c r="W21" s="34"/>
      <c r="X21" s="38" t="str">
        <f>IF(CSV!B68&lt;&gt;"",IF(CSV!B68=-1,"(1)",IF(CSV!B68=-2,"(2)",IF(CSV!B68=-3,"(3)",CSV!B68))),"")</f>
        <v>(1)</v>
      </c>
      <c r="Y21" s="33"/>
      <c r="Z21" s="33"/>
      <c r="AA21" s="33"/>
      <c r="AB21" s="33"/>
      <c r="AC21" s="33">
        <f>IF(CSV!C68&lt;&gt;"",CSV!C68,"")</f>
      </c>
      <c r="AD21" s="33"/>
      <c r="AE21" s="33"/>
      <c r="AF21" s="33"/>
      <c r="AG21" s="34"/>
      <c r="AH21" s="39">
        <f t="shared" si="0"/>
        <v>24</v>
      </c>
      <c r="AI21" s="40"/>
      <c r="AJ21" s="40"/>
      <c r="AK21" s="41"/>
      <c r="AL21" s="38" t="e">
        <f>IF(CSV!#REF!&lt;&gt;"",IF(CSV!#REF!=-1,"(1)",IF(CSV!#REF!=-2,"(2)",IF(CSV!#REF!=-3,"(3)",CSV!#REF!))),"")</f>
        <v>#REF!</v>
      </c>
      <c r="AM21" s="33"/>
      <c r="AN21" s="33"/>
      <c r="AO21" s="33"/>
      <c r="AP21" s="33"/>
      <c r="AQ21" s="33" t="e">
        <f>IF(CSV!#REF!&lt;&gt;"",CSV!#REF!,"")</f>
        <v>#REF!</v>
      </c>
      <c r="AR21" s="33"/>
      <c r="AS21" s="33"/>
      <c r="AT21" s="33"/>
      <c r="AU21" s="34"/>
      <c r="AV21" s="38" t="e">
        <f>IF(CSV!#REF!&lt;&gt;"",IF(CSV!#REF!=-1,"(1)",IF(CSV!#REF!=-2,"(2)",IF(CSV!#REF!=-3,"(3)",CSV!#REF!))),"")</f>
        <v>#REF!</v>
      </c>
      <c r="AW21" s="33"/>
      <c r="AX21" s="33"/>
      <c r="AY21" s="33"/>
      <c r="AZ21" s="33"/>
      <c r="BA21" s="33" t="e">
        <f>IF(CSV!#REF!&lt;&gt;"",CSV!#REF!,"")</f>
        <v>#REF!</v>
      </c>
      <c r="BB21" s="33"/>
      <c r="BC21" s="33"/>
      <c r="BD21" s="33"/>
      <c r="BE21" s="34"/>
      <c r="BF21" s="38">
        <f>IF(CSV!D68&lt;&gt;"",IF(CSV!D68=-1,"(1)",IF(CSV!D68=-2,"(2)",IF(CSV!D68=-3,"(3)",CSV!D68))),"")</f>
      </c>
      <c r="BG21" s="33"/>
      <c r="BH21" s="33"/>
      <c r="BI21" s="33"/>
      <c r="BJ21" s="33"/>
      <c r="BK21" s="33">
        <f>IF(CSV!E68&lt;&gt;"",CSV!E68,"")</f>
      </c>
      <c r="BL21" s="33"/>
      <c r="BM21" s="33"/>
      <c r="BN21" s="33"/>
      <c r="BO21" s="34"/>
    </row>
    <row r="22" spans="4:67" ht="22.5" customHeight="1">
      <c r="D22" s="38" t="e">
        <f>IF(CSV!#REF!&lt;&gt;"",IF(CSV!#REF!=-1,"(1)",IF(CSV!#REF!=-2,"(2)",IF(CSV!#REF!=-3,"(3)",CSV!#REF!))),"")</f>
        <v>#REF!</v>
      </c>
      <c r="E22" s="33"/>
      <c r="F22" s="33"/>
      <c r="G22" s="33"/>
      <c r="H22" s="33"/>
      <c r="I22" s="33" t="e">
        <f>IF(CSV!#REF!&lt;&gt;"",CSV!#REF!,"")</f>
        <v>#REF!</v>
      </c>
      <c r="J22" s="33"/>
      <c r="K22" s="33"/>
      <c r="L22" s="33"/>
      <c r="M22" s="34"/>
      <c r="N22" s="38" t="e">
        <f>IF(CSV!#REF!&lt;&gt;"",IF(CSV!#REF!=-1,"(1)",IF(CSV!#REF!=-2,"(2)",IF(CSV!#REF!=-3,"(3)",CSV!#REF!))),"")</f>
        <v>#REF!</v>
      </c>
      <c r="O22" s="33"/>
      <c r="P22" s="33"/>
      <c r="Q22" s="33"/>
      <c r="R22" s="33"/>
      <c r="S22" s="33" t="e">
        <f>IF(CSV!#REF!&lt;&gt;"",CSV!#REF!,"")</f>
        <v>#REF!</v>
      </c>
      <c r="T22" s="33"/>
      <c r="U22" s="33"/>
      <c r="V22" s="33"/>
      <c r="W22" s="34"/>
      <c r="X22" s="38" t="e">
        <f>IF(CSV!#REF!&lt;&gt;"",IF(CSV!#REF!=-1,"(1)",IF(CSV!#REF!=-2,"(2)",IF(CSV!#REF!=-3,"(3)",CSV!#REF!))),"")</f>
        <v>#REF!</v>
      </c>
      <c r="Y22" s="33"/>
      <c r="Z22" s="33"/>
      <c r="AA22" s="33"/>
      <c r="AB22" s="33"/>
      <c r="AC22" s="33" t="e">
        <f>IF(CSV!#REF!&lt;&gt;"",CSV!#REF!,"")</f>
        <v>#REF!</v>
      </c>
      <c r="AD22" s="33"/>
      <c r="AE22" s="33"/>
      <c r="AF22" s="33"/>
      <c r="AG22" s="34"/>
      <c r="AH22" s="39">
        <f t="shared" si="0"/>
        <v>27</v>
      </c>
      <c r="AI22" s="40"/>
      <c r="AJ22" s="40"/>
      <c r="AK22" s="41"/>
      <c r="AL22" s="38" t="e">
        <f>IF(CSV!#REF!&lt;&gt;"",IF(CSV!#REF!=-1,"(1)",IF(CSV!#REF!=-2,"(2)",IF(CSV!#REF!=-3,"(3)",CSV!#REF!))),"")</f>
        <v>#REF!</v>
      </c>
      <c r="AM22" s="33"/>
      <c r="AN22" s="33"/>
      <c r="AO22" s="33"/>
      <c r="AP22" s="33"/>
      <c r="AQ22" s="33" t="e">
        <f>IF(CSV!#REF!&lt;&gt;"",CSV!#REF!,"")</f>
        <v>#REF!</v>
      </c>
      <c r="AR22" s="33"/>
      <c r="AS22" s="33"/>
      <c r="AT22" s="33"/>
      <c r="AU22" s="34"/>
      <c r="AV22" s="38" t="e">
        <f>IF(CSV!#REF!&lt;&gt;"",IF(CSV!#REF!=-1,"(1)",IF(CSV!#REF!=-2,"(2)",IF(CSV!#REF!=-3,"(3)",CSV!#REF!))),"")</f>
        <v>#REF!</v>
      </c>
      <c r="AW22" s="33"/>
      <c r="AX22" s="33"/>
      <c r="AY22" s="33"/>
      <c r="AZ22" s="33"/>
      <c r="BA22" s="33" t="e">
        <f>IF(CSV!#REF!&lt;&gt;"",CSV!#REF!,"")</f>
        <v>#REF!</v>
      </c>
      <c r="BB22" s="33"/>
      <c r="BC22" s="33"/>
      <c r="BD22" s="33"/>
      <c r="BE22" s="34"/>
      <c r="BF22" s="38" t="e">
        <f>IF(CSV!#REF!&lt;&gt;"",IF(CSV!#REF!=-1,"(1)",IF(CSV!#REF!=-2,"(2)",IF(CSV!#REF!=-3,"(3)",CSV!#REF!))),"")</f>
        <v>#REF!</v>
      </c>
      <c r="BG22" s="33"/>
      <c r="BH22" s="33"/>
      <c r="BI22" s="33"/>
      <c r="BJ22" s="33"/>
      <c r="BK22" s="33" t="e">
        <f>IF(CSV!#REF!&lt;&gt;"",CSV!#REF!,"")</f>
        <v>#REF!</v>
      </c>
      <c r="BL22" s="33"/>
      <c r="BM22" s="33"/>
      <c r="BN22" s="33"/>
      <c r="BO22" s="34"/>
    </row>
    <row r="23" spans="4:67" ht="22.5" customHeight="1">
      <c r="D23" s="38" t="e">
        <f>IF(CSV!#REF!&lt;&gt;"",IF(CSV!#REF!=-1,"(1)",IF(CSV!#REF!=-2,"(2)",IF(CSV!#REF!=-3,"(3)",CSV!#REF!))),"")</f>
        <v>#REF!</v>
      </c>
      <c r="E23" s="33"/>
      <c r="F23" s="33"/>
      <c r="G23" s="33"/>
      <c r="H23" s="33"/>
      <c r="I23" s="33" t="e">
        <f>IF(CSV!#REF!&lt;&gt;"",CSV!#REF!,"")</f>
        <v>#REF!</v>
      </c>
      <c r="J23" s="33"/>
      <c r="K23" s="33"/>
      <c r="L23" s="33"/>
      <c r="M23" s="34"/>
      <c r="N23" s="38" t="e">
        <f>IF(CSV!#REF!&lt;&gt;"",IF(CSV!#REF!=-1,"(1)",IF(CSV!#REF!=-2,"(2)",IF(CSV!#REF!=-3,"(3)",CSV!#REF!))),"")</f>
        <v>#REF!</v>
      </c>
      <c r="O23" s="33"/>
      <c r="P23" s="33"/>
      <c r="Q23" s="33"/>
      <c r="R23" s="33"/>
      <c r="S23" s="33" t="e">
        <f>IF(CSV!#REF!&lt;&gt;"",CSV!#REF!,"")</f>
        <v>#REF!</v>
      </c>
      <c r="T23" s="33"/>
      <c r="U23" s="33"/>
      <c r="V23" s="33"/>
      <c r="W23" s="34"/>
      <c r="X23" s="38" t="e">
        <f>IF(CSV!#REF!&lt;&gt;"",IF(CSV!#REF!=-1,"(1)",IF(CSV!#REF!=-2,"(2)",IF(CSV!#REF!=-3,"(3)",CSV!#REF!))),"")</f>
        <v>#REF!</v>
      </c>
      <c r="Y23" s="33"/>
      <c r="Z23" s="33"/>
      <c r="AA23" s="33"/>
      <c r="AB23" s="33"/>
      <c r="AC23" s="33" t="e">
        <f>IF(CSV!#REF!&lt;&gt;"",CSV!#REF!,"")</f>
        <v>#REF!</v>
      </c>
      <c r="AD23" s="33"/>
      <c r="AE23" s="33"/>
      <c r="AF23" s="33"/>
      <c r="AG23" s="34"/>
      <c r="AH23" s="39">
        <f t="shared" si="0"/>
        <v>30</v>
      </c>
      <c r="AI23" s="40"/>
      <c r="AJ23" s="40"/>
      <c r="AK23" s="41"/>
      <c r="AL23" s="38" t="e">
        <f>IF(CSV!#REF!&lt;&gt;"",IF(CSV!#REF!=-1,"(1)",IF(CSV!#REF!=-2,"(2)",IF(CSV!#REF!=-3,"(3)",CSV!#REF!))),"")</f>
        <v>#REF!</v>
      </c>
      <c r="AM23" s="33"/>
      <c r="AN23" s="33"/>
      <c r="AO23" s="33"/>
      <c r="AP23" s="33"/>
      <c r="AQ23" s="33" t="e">
        <f>IF(CSV!#REF!&lt;&gt;"",CSV!#REF!,"")</f>
        <v>#REF!</v>
      </c>
      <c r="AR23" s="33"/>
      <c r="AS23" s="33"/>
      <c r="AT23" s="33"/>
      <c r="AU23" s="34"/>
      <c r="AV23" s="38" t="e">
        <f>IF(CSV!#REF!&lt;&gt;"",IF(CSV!#REF!=-1,"(1)",IF(CSV!#REF!=-2,"(2)",IF(CSV!#REF!=-3,"(3)",CSV!#REF!))),"")</f>
        <v>#REF!</v>
      </c>
      <c r="AW23" s="33"/>
      <c r="AX23" s="33"/>
      <c r="AY23" s="33"/>
      <c r="AZ23" s="33"/>
      <c r="BA23" s="33" t="e">
        <f>IF(CSV!#REF!&lt;&gt;"",CSV!#REF!,"")</f>
        <v>#REF!</v>
      </c>
      <c r="BB23" s="33"/>
      <c r="BC23" s="33"/>
      <c r="BD23" s="33"/>
      <c r="BE23" s="34"/>
      <c r="BF23" s="38" t="e">
        <f>IF(CSV!#REF!&lt;&gt;"",IF(CSV!#REF!=-1,"(1)",IF(CSV!#REF!=-2,"(2)",IF(CSV!#REF!=-3,"(3)",CSV!#REF!))),"")</f>
        <v>#REF!</v>
      </c>
      <c r="BG23" s="33"/>
      <c r="BH23" s="33"/>
      <c r="BI23" s="33"/>
      <c r="BJ23" s="33"/>
      <c r="BK23" s="33" t="e">
        <f>IF(CSV!#REF!&lt;&gt;"",CSV!#REF!,"")</f>
        <v>#REF!</v>
      </c>
      <c r="BL23" s="33"/>
      <c r="BM23" s="33"/>
      <c r="BN23" s="33"/>
      <c r="BO23" s="34"/>
    </row>
    <row r="24" spans="4:67" ht="22.5" customHeight="1">
      <c r="D24" s="38" t="e">
        <f>IF(CSV!#REF!&lt;&gt;"",IF(CSV!#REF!=-1,"(1)",IF(CSV!#REF!=-2,"(2)",IF(CSV!#REF!=-3,"(3)",CSV!#REF!))),"")</f>
        <v>#REF!</v>
      </c>
      <c r="E24" s="33"/>
      <c r="F24" s="33"/>
      <c r="G24" s="33"/>
      <c r="H24" s="33"/>
      <c r="I24" s="33" t="e">
        <f>IF(CSV!#REF!&lt;&gt;"",CSV!#REF!,"")</f>
        <v>#REF!</v>
      </c>
      <c r="J24" s="33"/>
      <c r="K24" s="33"/>
      <c r="L24" s="33"/>
      <c r="M24" s="34"/>
      <c r="N24" s="38" t="e">
        <f>IF(CSV!#REF!&lt;&gt;"",IF(CSV!#REF!=-1,"(1)",IF(CSV!#REF!=-2,"(2)",IF(CSV!#REF!=-3,"(3)",CSV!#REF!))),"")</f>
        <v>#REF!</v>
      </c>
      <c r="O24" s="33"/>
      <c r="P24" s="33"/>
      <c r="Q24" s="33"/>
      <c r="R24" s="33"/>
      <c r="S24" s="33" t="e">
        <f>IF(CSV!#REF!&lt;&gt;"",CSV!#REF!,"")</f>
        <v>#REF!</v>
      </c>
      <c r="T24" s="33"/>
      <c r="U24" s="33"/>
      <c r="V24" s="33"/>
      <c r="W24" s="34"/>
      <c r="X24" s="38" t="e">
        <f>IF(CSV!#REF!&lt;&gt;"",IF(CSV!#REF!=-1,"(1)",IF(CSV!#REF!=-2,"(2)",IF(CSV!#REF!=-3,"(3)",CSV!#REF!))),"")</f>
        <v>#REF!</v>
      </c>
      <c r="Y24" s="33"/>
      <c r="Z24" s="33"/>
      <c r="AA24" s="33"/>
      <c r="AB24" s="33"/>
      <c r="AC24" s="33" t="e">
        <f>IF(CSV!#REF!&lt;&gt;"",CSV!#REF!,"")</f>
        <v>#REF!</v>
      </c>
      <c r="AD24" s="33"/>
      <c r="AE24" s="33"/>
      <c r="AF24" s="33"/>
      <c r="AG24" s="34"/>
      <c r="AH24" s="39">
        <f t="shared" si="0"/>
        <v>33</v>
      </c>
      <c r="AI24" s="40"/>
      <c r="AJ24" s="40"/>
      <c r="AK24" s="41"/>
      <c r="AL24" s="38" t="e">
        <f>IF(CSV!#REF!&lt;&gt;"",IF(CSV!#REF!=-1,"(1)",IF(CSV!#REF!=-2,"(2)",IF(CSV!#REF!=-3,"(3)",CSV!#REF!))),"")</f>
        <v>#REF!</v>
      </c>
      <c r="AM24" s="33"/>
      <c r="AN24" s="33"/>
      <c r="AO24" s="33"/>
      <c r="AP24" s="33"/>
      <c r="AQ24" s="33" t="e">
        <f>IF(CSV!#REF!&lt;&gt;"",CSV!#REF!,"")</f>
        <v>#REF!</v>
      </c>
      <c r="AR24" s="33"/>
      <c r="AS24" s="33"/>
      <c r="AT24" s="33"/>
      <c r="AU24" s="34"/>
      <c r="AV24" s="38" t="e">
        <f>IF(CSV!#REF!&lt;&gt;"",IF(CSV!#REF!=-1,"(1)",IF(CSV!#REF!=-2,"(2)",IF(CSV!#REF!=-3,"(3)",CSV!#REF!))),"")</f>
        <v>#REF!</v>
      </c>
      <c r="AW24" s="33"/>
      <c r="AX24" s="33"/>
      <c r="AY24" s="33"/>
      <c r="AZ24" s="33"/>
      <c r="BA24" s="33" t="e">
        <f>IF(CSV!#REF!&lt;&gt;"",CSV!#REF!,"")</f>
        <v>#REF!</v>
      </c>
      <c r="BB24" s="33"/>
      <c r="BC24" s="33"/>
      <c r="BD24" s="33"/>
      <c r="BE24" s="34"/>
      <c r="BF24" s="38" t="e">
        <f>IF(CSV!#REF!&lt;&gt;"",IF(CSV!#REF!=-1,"(1)",IF(CSV!#REF!=-2,"(2)",IF(CSV!#REF!=-3,"(3)",CSV!#REF!))),"")</f>
        <v>#REF!</v>
      </c>
      <c r="BG24" s="33"/>
      <c r="BH24" s="33"/>
      <c r="BI24" s="33"/>
      <c r="BJ24" s="33"/>
      <c r="BK24" s="33" t="e">
        <f>IF(CSV!#REF!&lt;&gt;"",CSV!#REF!,"")</f>
        <v>#REF!</v>
      </c>
      <c r="BL24" s="33"/>
      <c r="BM24" s="33"/>
      <c r="BN24" s="33"/>
      <c r="BO24" s="34"/>
    </row>
    <row r="25" spans="4:67" ht="22.5" customHeight="1">
      <c r="D25" s="38" t="e">
        <f>IF(CSV!#REF!&lt;&gt;"",IF(CSV!#REF!=-1,"(1)",IF(CSV!#REF!=-2,"(2)",IF(CSV!#REF!=-3,"(3)",CSV!#REF!))),"")</f>
        <v>#REF!</v>
      </c>
      <c r="E25" s="33"/>
      <c r="F25" s="33"/>
      <c r="G25" s="33"/>
      <c r="H25" s="33"/>
      <c r="I25" s="33" t="e">
        <f>IF(CSV!#REF!&lt;&gt;"",CSV!#REF!,"")</f>
        <v>#REF!</v>
      </c>
      <c r="J25" s="33"/>
      <c r="K25" s="33"/>
      <c r="L25" s="33"/>
      <c r="M25" s="34"/>
      <c r="N25" s="38" t="e">
        <f>IF(CSV!#REF!&lt;&gt;"",IF(CSV!#REF!=-1,"(1)",IF(CSV!#REF!=-2,"(2)",IF(CSV!#REF!=-3,"(3)",CSV!#REF!))),"")</f>
        <v>#REF!</v>
      </c>
      <c r="O25" s="33"/>
      <c r="P25" s="33"/>
      <c r="Q25" s="33"/>
      <c r="R25" s="33"/>
      <c r="S25" s="33" t="e">
        <f>IF(CSV!#REF!&lt;&gt;"",CSV!#REF!,"")</f>
        <v>#REF!</v>
      </c>
      <c r="T25" s="33"/>
      <c r="U25" s="33"/>
      <c r="V25" s="33"/>
      <c r="W25" s="34"/>
      <c r="X25" s="38" t="e">
        <f>IF(CSV!#REF!&lt;&gt;"",IF(CSV!#REF!=-1,"(1)",IF(CSV!#REF!=-2,"(2)",IF(CSV!#REF!=-3,"(3)",CSV!#REF!))),"")</f>
        <v>#REF!</v>
      </c>
      <c r="Y25" s="33"/>
      <c r="Z25" s="33"/>
      <c r="AA25" s="33"/>
      <c r="AB25" s="33"/>
      <c r="AC25" s="33" t="e">
        <f>IF(CSV!#REF!&lt;&gt;"",CSV!#REF!,"")</f>
        <v>#REF!</v>
      </c>
      <c r="AD25" s="33"/>
      <c r="AE25" s="33"/>
      <c r="AF25" s="33"/>
      <c r="AG25" s="34"/>
      <c r="AH25" s="39">
        <f t="shared" si="0"/>
        <v>36</v>
      </c>
      <c r="AI25" s="40"/>
      <c r="AJ25" s="40"/>
      <c r="AK25" s="41"/>
      <c r="AL25" s="38" t="e">
        <f>IF(CSV!#REF!&lt;&gt;"",IF(CSV!#REF!=-1,"(1)",IF(CSV!#REF!=-2,"(2)",IF(CSV!#REF!=-3,"(3)",CSV!#REF!))),"")</f>
        <v>#REF!</v>
      </c>
      <c r="AM25" s="33"/>
      <c r="AN25" s="33"/>
      <c r="AO25" s="33"/>
      <c r="AP25" s="33"/>
      <c r="AQ25" s="33" t="e">
        <f>IF(CSV!#REF!&lt;&gt;"",CSV!#REF!,"")</f>
        <v>#REF!</v>
      </c>
      <c r="AR25" s="33"/>
      <c r="AS25" s="33"/>
      <c r="AT25" s="33"/>
      <c r="AU25" s="34"/>
      <c r="AV25" s="38" t="e">
        <f>IF(CSV!#REF!&lt;&gt;"",IF(CSV!#REF!=-1,"(1)",IF(CSV!#REF!=-2,"(2)",IF(CSV!#REF!=-3,"(3)",CSV!#REF!))),"")</f>
        <v>#REF!</v>
      </c>
      <c r="AW25" s="33"/>
      <c r="AX25" s="33"/>
      <c r="AY25" s="33"/>
      <c r="AZ25" s="33"/>
      <c r="BA25" s="33" t="e">
        <f>IF(CSV!#REF!&lt;&gt;"",CSV!#REF!,"")</f>
        <v>#REF!</v>
      </c>
      <c r="BB25" s="33"/>
      <c r="BC25" s="33"/>
      <c r="BD25" s="33"/>
      <c r="BE25" s="34"/>
      <c r="BF25" s="38" t="e">
        <f>IF(CSV!#REF!&lt;&gt;"",IF(CSV!#REF!=-1,"(1)",IF(CSV!#REF!=-2,"(2)",IF(CSV!#REF!=-3,"(3)",CSV!#REF!))),"")</f>
        <v>#REF!</v>
      </c>
      <c r="BG25" s="33"/>
      <c r="BH25" s="33"/>
      <c r="BI25" s="33"/>
      <c r="BJ25" s="33"/>
      <c r="BK25" s="33" t="e">
        <f>IF(CSV!#REF!&lt;&gt;"",CSV!#REF!,"")</f>
        <v>#REF!</v>
      </c>
      <c r="BL25" s="33"/>
      <c r="BM25" s="33"/>
      <c r="BN25" s="33"/>
      <c r="BO25" s="34"/>
    </row>
    <row r="26" spans="4:67" ht="22.5" customHeight="1">
      <c r="D26" s="38" t="e">
        <f>IF(CSV!#REF!&lt;&gt;"",IF(CSV!#REF!=-1,"(1)",IF(CSV!#REF!=-2,"(2)",IF(CSV!#REF!=-3,"(3)",CSV!#REF!))),"")</f>
        <v>#REF!</v>
      </c>
      <c r="E26" s="33"/>
      <c r="F26" s="33"/>
      <c r="G26" s="33"/>
      <c r="H26" s="33"/>
      <c r="I26" s="33" t="e">
        <f>IF(CSV!#REF!&lt;&gt;"",CSV!#REF!,"")</f>
        <v>#REF!</v>
      </c>
      <c r="J26" s="33"/>
      <c r="K26" s="33"/>
      <c r="L26" s="33"/>
      <c r="M26" s="34"/>
      <c r="N26" s="38" t="e">
        <f>IF(CSV!#REF!&lt;&gt;"",IF(CSV!#REF!=-1,"(1)",IF(CSV!#REF!=-2,"(2)",IF(CSV!#REF!=-3,"(3)",CSV!#REF!))),"")</f>
        <v>#REF!</v>
      </c>
      <c r="O26" s="33"/>
      <c r="P26" s="33"/>
      <c r="Q26" s="33"/>
      <c r="R26" s="33"/>
      <c r="S26" s="33" t="e">
        <f>IF(CSV!#REF!&lt;&gt;"",CSV!#REF!,"")</f>
        <v>#REF!</v>
      </c>
      <c r="T26" s="33"/>
      <c r="U26" s="33"/>
      <c r="V26" s="33"/>
      <c r="W26" s="34"/>
      <c r="X26" s="38" t="e">
        <f>IF(CSV!#REF!&lt;&gt;"",IF(CSV!#REF!=-1,"(1)",IF(CSV!#REF!=-2,"(2)",IF(CSV!#REF!=-3,"(3)",CSV!#REF!))),"")</f>
        <v>#REF!</v>
      </c>
      <c r="Y26" s="33"/>
      <c r="Z26" s="33"/>
      <c r="AA26" s="33"/>
      <c r="AB26" s="33"/>
      <c r="AC26" s="33" t="e">
        <f>IF(CSV!#REF!&lt;&gt;"",CSV!#REF!,"")</f>
        <v>#REF!</v>
      </c>
      <c r="AD26" s="33"/>
      <c r="AE26" s="33"/>
      <c r="AF26" s="33"/>
      <c r="AG26" s="34"/>
      <c r="AH26" s="39">
        <f t="shared" si="0"/>
        <v>39</v>
      </c>
      <c r="AI26" s="40"/>
      <c r="AJ26" s="40"/>
      <c r="AK26" s="41"/>
      <c r="AL26" s="38" t="e">
        <f>IF(CSV!#REF!&lt;&gt;"",IF(CSV!#REF!=-1,"(1)",IF(CSV!#REF!=-2,"(2)",IF(CSV!#REF!=-3,"(3)",CSV!#REF!))),"")</f>
        <v>#REF!</v>
      </c>
      <c r="AM26" s="33"/>
      <c r="AN26" s="33"/>
      <c r="AO26" s="33"/>
      <c r="AP26" s="33"/>
      <c r="AQ26" s="33" t="e">
        <f>IF(CSV!#REF!&lt;&gt;"",CSV!#REF!,"")</f>
        <v>#REF!</v>
      </c>
      <c r="AR26" s="33"/>
      <c r="AS26" s="33"/>
      <c r="AT26" s="33"/>
      <c r="AU26" s="34"/>
      <c r="AV26" s="38" t="e">
        <f>IF(CSV!#REF!&lt;&gt;"",IF(CSV!#REF!=-1,"(1)",IF(CSV!#REF!=-2,"(2)",IF(CSV!#REF!=-3,"(3)",CSV!#REF!))),"")</f>
        <v>#REF!</v>
      </c>
      <c r="AW26" s="33"/>
      <c r="AX26" s="33"/>
      <c r="AY26" s="33"/>
      <c r="AZ26" s="33"/>
      <c r="BA26" s="33" t="e">
        <f>IF(CSV!#REF!&lt;&gt;"",CSV!#REF!,"")</f>
        <v>#REF!</v>
      </c>
      <c r="BB26" s="33"/>
      <c r="BC26" s="33"/>
      <c r="BD26" s="33"/>
      <c r="BE26" s="34"/>
      <c r="BF26" s="38" t="e">
        <f>IF(CSV!#REF!&lt;&gt;"",IF(CSV!#REF!=-1,"(1)",IF(CSV!#REF!=-2,"(2)",IF(CSV!#REF!=-3,"(3)",CSV!#REF!))),"")</f>
        <v>#REF!</v>
      </c>
      <c r="BG26" s="33"/>
      <c r="BH26" s="33"/>
      <c r="BI26" s="33"/>
      <c r="BJ26" s="33"/>
      <c r="BK26" s="33" t="e">
        <f>IF(CSV!#REF!&lt;&gt;"",CSV!#REF!,"")</f>
        <v>#REF!</v>
      </c>
      <c r="BL26" s="33"/>
      <c r="BM26" s="33"/>
      <c r="BN26" s="33"/>
      <c r="BO26" s="34"/>
    </row>
    <row r="27" spans="4:67" ht="22.5" customHeight="1">
      <c r="D27" s="38" t="e">
        <f>IF(CSV!#REF!&lt;&gt;"",IF(CSV!#REF!=-1,"(1)",IF(CSV!#REF!=-2,"(2)",IF(CSV!#REF!=-3,"(3)",CSV!#REF!))),"")</f>
        <v>#REF!</v>
      </c>
      <c r="E27" s="33"/>
      <c r="F27" s="33"/>
      <c r="G27" s="33"/>
      <c r="H27" s="33"/>
      <c r="I27" s="33" t="e">
        <f>IF(CSV!#REF!&lt;&gt;"",CSV!#REF!,"")</f>
        <v>#REF!</v>
      </c>
      <c r="J27" s="33"/>
      <c r="K27" s="33"/>
      <c r="L27" s="33"/>
      <c r="M27" s="34"/>
      <c r="N27" s="38" t="e">
        <f>IF(CSV!#REF!&lt;&gt;"",IF(CSV!#REF!=-1,"(1)",IF(CSV!#REF!=-2,"(2)",IF(CSV!#REF!=-3,"(3)",CSV!#REF!))),"")</f>
        <v>#REF!</v>
      </c>
      <c r="O27" s="33"/>
      <c r="P27" s="33"/>
      <c r="Q27" s="33"/>
      <c r="R27" s="33"/>
      <c r="S27" s="33" t="e">
        <f>IF(CSV!#REF!&lt;&gt;"",CSV!#REF!,"")</f>
        <v>#REF!</v>
      </c>
      <c r="T27" s="33"/>
      <c r="U27" s="33"/>
      <c r="V27" s="33"/>
      <c r="W27" s="34"/>
      <c r="X27" s="38" t="e">
        <f>IF(CSV!#REF!&lt;&gt;"",IF(CSV!#REF!=-1,"(1)",IF(CSV!#REF!=-2,"(2)",IF(CSV!#REF!=-3,"(3)",CSV!#REF!))),"")</f>
        <v>#REF!</v>
      </c>
      <c r="Y27" s="33"/>
      <c r="Z27" s="33"/>
      <c r="AA27" s="33"/>
      <c r="AB27" s="33"/>
      <c r="AC27" s="33" t="e">
        <f>IF(CSV!#REF!&lt;&gt;"",CSV!#REF!,"")</f>
        <v>#REF!</v>
      </c>
      <c r="AD27" s="33"/>
      <c r="AE27" s="33"/>
      <c r="AF27" s="33"/>
      <c r="AG27" s="34"/>
      <c r="AH27" s="39">
        <f t="shared" si="0"/>
        <v>42</v>
      </c>
      <c r="AI27" s="40"/>
      <c r="AJ27" s="40"/>
      <c r="AK27" s="41"/>
      <c r="AL27" s="38" t="e">
        <f>IF(CSV!#REF!&lt;&gt;"",IF(CSV!#REF!=-1,"(1)",IF(CSV!#REF!=-2,"(2)",IF(CSV!#REF!=-3,"(3)",CSV!#REF!))),"")</f>
        <v>#REF!</v>
      </c>
      <c r="AM27" s="33"/>
      <c r="AN27" s="33"/>
      <c r="AO27" s="33"/>
      <c r="AP27" s="33"/>
      <c r="AQ27" s="33" t="e">
        <f>IF(CSV!#REF!&lt;&gt;"",CSV!#REF!,"")</f>
        <v>#REF!</v>
      </c>
      <c r="AR27" s="33"/>
      <c r="AS27" s="33"/>
      <c r="AT27" s="33"/>
      <c r="AU27" s="34"/>
      <c r="AV27" s="38" t="e">
        <f>IF(CSV!#REF!&lt;&gt;"",IF(CSV!#REF!=-1,"(1)",IF(CSV!#REF!=-2,"(2)",IF(CSV!#REF!=-3,"(3)",CSV!#REF!))),"")</f>
        <v>#REF!</v>
      </c>
      <c r="AW27" s="33"/>
      <c r="AX27" s="33"/>
      <c r="AY27" s="33"/>
      <c r="AZ27" s="33"/>
      <c r="BA27" s="33" t="e">
        <f>IF(CSV!#REF!&lt;&gt;"",CSV!#REF!,"")</f>
        <v>#REF!</v>
      </c>
      <c r="BB27" s="33"/>
      <c r="BC27" s="33"/>
      <c r="BD27" s="33"/>
      <c r="BE27" s="34"/>
      <c r="BF27" s="38" t="e">
        <f>IF(CSV!#REF!&lt;&gt;"",IF(CSV!#REF!=-1,"(1)",IF(CSV!#REF!=-2,"(2)",IF(CSV!#REF!=-3,"(3)",CSV!#REF!))),"")</f>
        <v>#REF!</v>
      </c>
      <c r="BG27" s="33"/>
      <c r="BH27" s="33"/>
      <c r="BI27" s="33"/>
      <c r="BJ27" s="33"/>
      <c r="BK27" s="33" t="e">
        <f>IF(CSV!#REF!&lt;&gt;"",CSV!#REF!,"")</f>
        <v>#REF!</v>
      </c>
      <c r="BL27" s="33"/>
      <c r="BM27" s="33"/>
      <c r="BN27" s="33"/>
      <c r="BO27" s="34"/>
    </row>
    <row r="28" spans="4:67" ht="22.5" customHeight="1" thickBot="1">
      <c r="D28" s="38">
        <f>IF(CSV!B45&lt;&gt;"",IF(CSV!B45=-1,"(1)",IF(CSV!B45=-2,"(2)",IF(CSV!B45=-3,"(3)",CSV!B45))),"")</f>
      </c>
      <c r="E28" s="33"/>
      <c r="F28" s="33"/>
      <c r="G28" s="33"/>
      <c r="H28" s="33"/>
      <c r="I28" s="33">
        <f>IF(CSV!C45&lt;&gt;"",CSV!C45,"")</f>
      </c>
      <c r="J28" s="33"/>
      <c r="K28" s="33"/>
      <c r="L28" s="33"/>
      <c r="M28" s="34"/>
      <c r="N28" s="38">
        <f>IF(CSV!B56&lt;&gt;"",IF(CSV!B56=-1,"(1)",IF(CSV!B56=-2,"(2)",IF(CSV!B56=-3,"(3)",CSV!B56))),"")</f>
      </c>
      <c r="O28" s="33"/>
      <c r="P28" s="33"/>
      <c r="Q28" s="33"/>
      <c r="R28" s="33"/>
      <c r="S28" s="33">
        <f>IF(CSV!C56&lt;&gt;"",CSV!C56,"")</f>
      </c>
      <c r="T28" s="33"/>
      <c r="U28" s="33"/>
      <c r="V28" s="33"/>
      <c r="W28" s="34"/>
      <c r="X28" s="38">
        <f>IF(CSV!B69&lt;&gt;"",IF(CSV!B69=-1,"(1)",IF(CSV!B69=-2,"(2)",IF(CSV!B69=-3,"(3)",CSV!B69))),"")</f>
      </c>
      <c r="Y28" s="33"/>
      <c r="Z28" s="33"/>
      <c r="AA28" s="33"/>
      <c r="AB28" s="33"/>
      <c r="AC28" s="33">
        <f>IF(CSV!C69&lt;&gt;"",CSV!C69,"")</f>
      </c>
      <c r="AD28" s="33"/>
      <c r="AE28" s="33"/>
      <c r="AF28" s="33"/>
      <c r="AG28" s="34"/>
      <c r="AH28" s="39">
        <f t="shared" si="0"/>
        <v>45</v>
      </c>
      <c r="AI28" s="40"/>
      <c r="AJ28" s="40"/>
      <c r="AK28" s="41"/>
      <c r="AL28" s="38">
        <f>IF(CSV!D45&lt;&gt;"",IF(CSV!D45=-1,"(1)",IF(CSV!D45=-2,"(2)",IF(CSV!D45=-3,"(3)",CSV!D45))),"")</f>
      </c>
      <c r="AM28" s="33"/>
      <c r="AN28" s="33"/>
      <c r="AO28" s="33"/>
      <c r="AP28" s="33"/>
      <c r="AQ28" s="33">
        <f>IF(CSV!E45&lt;&gt;"",CSV!E45,"")</f>
      </c>
      <c r="AR28" s="33"/>
      <c r="AS28" s="33"/>
      <c r="AT28" s="33"/>
      <c r="AU28" s="34"/>
      <c r="AV28" s="38">
        <f>IF(CSV!D56&lt;&gt;"",IF(CSV!D56=-1,"(1)",IF(CSV!D56=-2,"(2)",IF(CSV!D56=-3,"(3)",CSV!D56))),"")</f>
      </c>
      <c r="AW28" s="33"/>
      <c r="AX28" s="33"/>
      <c r="AY28" s="33"/>
      <c r="AZ28" s="33"/>
      <c r="BA28" s="33">
        <f>IF(CSV!E56&lt;&gt;"",CSV!E56,"")</f>
      </c>
      <c r="BB28" s="33"/>
      <c r="BC28" s="33"/>
      <c r="BD28" s="33"/>
      <c r="BE28" s="34"/>
      <c r="BF28" s="38">
        <f>IF(CSV!D69&lt;&gt;"",IF(CSV!D69=-1,"(1)",IF(CSV!D69=-2,"(2)",IF(CSV!D69=-3,"(3)",CSV!D69))),"")</f>
      </c>
      <c r="BG28" s="33"/>
      <c r="BH28" s="33"/>
      <c r="BI28" s="33"/>
      <c r="BJ28" s="33"/>
      <c r="BK28" s="33">
        <f>IF(CSV!E69&lt;&gt;"",CSV!E69,"")</f>
      </c>
      <c r="BL28" s="33"/>
      <c r="BM28" s="33"/>
      <c r="BN28" s="33"/>
      <c r="BO28" s="34"/>
    </row>
    <row r="29" spans="4:67" ht="22.5" customHeight="1" thickBot="1" thickTop="1">
      <c r="D29" s="46" t="s">
        <v>4</v>
      </c>
      <c r="E29" s="47"/>
      <c r="F29" s="47"/>
      <c r="G29" s="47"/>
      <c r="H29" s="47"/>
      <c r="I29" s="42">
        <f>IF(CSV!B46&lt;&gt;"",CSV!B46,"")</f>
        <v>19</v>
      </c>
      <c r="J29" s="42"/>
      <c r="K29" s="42"/>
      <c r="L29" s="42"/>
      <c r="M29" s="43"/>
      <c r="N29" s="46" t="s">
        <v>4</v>
      </c>
      <c r="O29" s="47"/>
      <c r="P29" s="47"/>
      <c r="Q29" s="47"/>
      <c r="R29" s="47"/>
      <c r="S29" s="42">
        <f>IF(CSV!B57&lt;&gt;"",CSV!B57,"")</f>
        <v>18</v>
      </c>
      <c r="T29" s="42"/>
      <c r="U29" s="42"/>
      <c r="V29" s="42"/>
      <c r="W29" s="43"/>
      <c r="X29" s="46" t="s">
        <v>4</v>
      </c>
      <c r="Y29" s="47"/>
      <c r="Z29" s="47"/>
      <c r="AA29" s="47"/>
      <c r="AB29" s="47"/>
      <c r="AC29" s="42">
        <f>IF(CSV!B70&lt;&gt;"",CSV!B70,"")</f>
        <v>22</v>
      </c>
      <c r="AD29" s="42"/>
      <c r="AE29" s="42"/>
      <c r="AF29" s="42"/>
      <c r="AG29" s="43"/>
      <c r="AH29" s="48"/>
      <c r="AI29" s="49"/>
      <c r="AJ29" s="49"/>
      <c r="AK29" s="50"/>
      <c r="AL29" s="46" t="s">
        <v>4</v>
      </c>
      <c r="AM29" s="47"/>
      <c r="AN29" s="47"/>
      <c r="AO29" s="47"/>
      <c r="AP29" s="47"/>
      <c r="AQ29" s="42">
        <f>IF(CSV!D46&lt;&gt;"",CSV!D46,"")</f>
      </c>
      <c r="AR29" s="42"/>
      <c r="AS29" s="42"/>
      <c r="AT29" s="42"/>
      <c r="AU29" s="43"/>
      <c r="AV29" s="46" t="s">
        <v>4</v>
      </c>
      <c r="AW29" s="47"/>
      <c r="AX29" s="47"/>
      <c r="AY29" s="47"/>
      <c r="AZ29" s="47"/>
      <c r="BA29" s="42">
        <f>IF(CSV!D57&lt;&gt;"",CSV!D57,"")</f>
      </c>
      <c r="BB29" s="42"/>
      <c r="BC29" s="42"/>
      <c r="BD29" s="42"/>
      <c r="BE29" s="43"/>
      <c r="BF29" s="46" t="s">
        <v>4</v>
      </c>
      <c r="BG29" s="47"/>
      <c r="BH29" s="47"/>
      <c r="BI29" s="47"/>
      <c r="BJ29" s="47"/>
      <c r="BK29" s="42">
        <f>IF(CSV!D70&lt;&gt;"",CSV!D70,"")</f>
      </c>
      <c r="BL29" s="42"/>
      <c r="BM29" s="42"/>
      <c r="BN29" s="42"/>
      <c r="BO29" s="43"/>
    </row>
    <row r="30" spans="4:67" ht="13.5"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7"/>
    </row>
    <row r="31" spans="4:67" ht="13.5">
      <c r="D31" s="5"/>
      <c r="E31" s="6"/>
      <c r="F31" s="6"/>
      <c r="G31" s="6"/>
      <c r="H31" s="6"/>
      <c r="I31" s="44">
        <f>IF(CSV!C4&lt;&gt;"",CSV!C4,"")</f>
        <v>18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6"/>
      <c r="AD31" s="45" t="s">
        <v>5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6"/>
      <c r="AQ31" s="44">
        <f>IF(CSV!E4&lt;&gt;"",CSV!E4,"")</f>
        <v>14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6"/>
      <c r="BL31" s="6"/>
      <c r="BM31" s="6"/>
      <c r="BN31" s="6"/>
      <c r="BO31" s="7"/>
    </row>
    <row r="32" spans="4:67" ht="13.5">
      <c r="D32" s="5"/>
      <c r="E32" s="6"/>
      <c r="F32" s="6"/>
      <c r="G32" s="6"/>
      <c r="H32" s="6"/>
      <c r="I32" s="44">
        <f>IF(CSV!C7&lt;&gt;"",CSV!C7,"")</f>
        <v>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6"/>
      <c r="AD32" s="45">
        <v>180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6"/>
      <c r="AQ32" s="44">
        <f>IF(CSV!E7&lt;&gt;"",CSV!E7,"")</f>
        <v>1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6"/>
      <c r="BL32" s="6"/>
      <c r="BM32" s="6"/>
      <c r="BN32" s="6"/>
      <c r="BO32" s="7"/>
    </row>
    <row r="33" spans="4:67" ht="13.5">
      <c r="D33" s="5"/>
      <c r="E33" s="6"/>
      <c r="F33" s="6"/>
      <c r="G33" s="6"/>
      <c r="H33" s="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6"/>
      <c r="AD33" s="45" t="s">
        <v>6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6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6"/>
      <c r="BL33" s="6"/>
      <c r="BM33" s="6"/>
      <c r="BN33" s="6"/>
      <c r="BO33" s="7"/>
    </row>
    <row r="34" spans="4:67" ht="13.5">
      <c r="D34" s="5"/>
      <c r="E34" s="6"/>
      <c r="F34" s="6"/>
      <c r="G34" s="6"/>
      <c r="H34" s="6"/>
      <c r="I34" s="44">
        <f>IF(CSV!C8&gt;0,CSV!C8,"")</f>
        <v>111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6"/>
      <c r="AD34" s="45" t="s">
        <v>7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6"/>
      <c r="AQ34" s="44">
        <f>IF(CSV!E8&gt;0,CSV!E8,"")</f>
        <v>154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6"/>
      <c r="BL34" s="6"/>
      <c r="BM34" s="6"/>
      <c r="BN34" s="6"/>
      <c r="BO34" s="7"/>
    </row>
    <row r="35" spans="4:67" ht="13.5">
      <c r="D35" s="5"/>
      <c r="E35" s="6"/>
      <c r="F35" s="6"/>
      <c r="G35" s="6"/>
      <c r="H35" s="6"/>
      <c r="I35" s="44">
        <f>IF(CSV!C9&gt;0,CSV!C9,"")</f>
        <v>18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6"/>
      <c r="AD35" s="45" t="s">
        <v>8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"/>
      <c r="AQ35" s="44">
        <f>IF(CSV!E9&gt;0,CSV!E9,"")</f>
        <v>14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6"/>
      <c r="BL35" s="6"/>
      <c r="BM35" s="6"/>
      <c r="BN35" s="6"/>
      <c r="BO35" s="7"/>
    </row>
    <row r="36" spans="4:67" ht="13.5">
      <c r="D36" s="5"/>
      <c r="E36" s="6"/>
      <c r="F36" s="6"/>
      <c r="G36" s="6"/>
      <c r="H36" s="6"/>
      <c r="I36" s="44">
        <f>IF(CSV!C12&lt;&gt;"",CSV!C12,"")</f>
        <v>25.9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6"/>
      <c r="AD36" s="45" t="s">
        <v>9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"/>
      <c r="AQ36" s="44">
        <f>IF(CSV!E12&lt;&gt;"",CSV!E12,"")</f>
        <v>25.9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6"/>
      <c r="BL36" s="6"/>
      <c r="BM36" s="6"/>
      <c r="BN36" s="6"/>
      <c r="BO36" s="7"/>
    </row>
    <row r="37" spans="4:67" ht="13.5"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7"/>
    </row>
    <row r="38" spans="3:67" ht="13.5">
      <c r="C38" s="8"/>
      <c r="D38" s="9" t="s">
        <v>10</v>
      </c>
      <c r="E38" s="6"/>
      <c r="F38" s="6"/>
      <c r="G38" s="6"/>
      <c r="H38" s="6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6"/>
      <c r="AG38" s="6"/>
      <c r="AH38" s="6"/>
      <c r="AI38" s="6"/>
      <c r="AJ38" s="6"/>
      <c r="AK38" s="6"/>
      <c r="AL38" s="11" t="s">
        <v>10</v>
      </c>
      <c r="AM38" s="6"/>
      <c r="AN38" s="6"/>
      <c r="AO38" s="6"/>
      <c r="AP38" s="6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6"/>
      <c r="BO38" s="7"/>
    </row>
    <row r="39" spans="4:67" ht="13.5"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7"/>
    </row>
    <row r="40" spans="4:67" ht="13.5">
      <c r="D40" s="9" t="s">
        <v>11</v>
      </c>
      <c r="E40" s="6"/>
      <c r="F40" s="6"/>
      <c r="G40" s="6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1" t="s">
        <v>12</v>
      </c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7"/>
    </row>
    <row r="41" spans="4:67" ht="13.5"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51" t="str">
        <f>IF(CSV!A1&lt;&gt;"",CSV!A1,"")</f>
        <v>29.1.2011  18:47:23</v>
      </c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3"/>
      <c r="BN41" s="6"/>
      <c r="BO41" s="7"/>
    </row>
    <row r="42" spans="4:67" ht="13.5">
      <c r="D42" s="5"/>
      <c r="E42" s="6"/>
      <c r="F42" s="6"/>
      <c r="G42" s="6"/>
      <c r="H42" s="6"/>
      <c r="I42" s="12" t="s">
        <v>13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6"/>
      <c r="BO42" s="7"/>
    </row>
    <row r="43" spans="4:67" ht="14.25" thickBot="1"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5"/>
    </row>
  </sheetData>
  <sheetProtection/>
  <mergeCells count="274">
    <mergeCell ref="I36:AB36"/>
    <mergeCell ref="AD36:AO36"/>
    <mergeCell ref="AQ36:BJ36"/>
    <mergeCell ref="I32:AB32"/>
    <mergeCell ref="AD32:AO32"/>
    <mergeCell ref="AQ32:BJ32"/>
    <mergeCell ref="I33:AB33"/>
    <mergeCell ref="AD33:AO33"/>
    <mergeCell ref="AQ41:BM42"/>
    <mergeCell ref="I34:AB34"/>
    <mergeCell ref="AD34:AO34"/>
    <mergeCell ref="AQ34:BJ34"/>
    <mergeCell ref="I35:AB35"/>
    <mergeCell ref="AD35:AO35"/>
    <mergeCell ref="AQ35:BJ35"/>
    <mergeCell ref="AQ33:BJ33"/>
    <mergeCell ref="AQ28:AU28"/>
    <mergeCell ref="AV28:AZ28"/>
    <mergeCell ref="BA28:BE28"/>
    <mergeCell ref="BF28:BJ28"/>
    <mergeCell ref="D29:H29"/>
    <mergeCell ref="I29:M29"/>
    <mergeCell ref="N29:R29"/>
    <mergeCell ref="S29:W29"/>
    <mergeCell ref="BA29:BE29"/>
    <mergeCell ref="BF29:BJ29"/>
    <mergeCell ref="BK29:BO29"/>
    <mergeCell ref="I31:AB31"/>
    <mergeCell ref="AD31:AO31"/>
    <mergeCell ref="AQ31:BJ31"/>
    <mergeCell ref="X29:AB29"/>
    <mergeCell ref="AC29:AG29"/>
    <mergeCell ref="AH29:AK29"/>
    <mergeCell ref="AL29:AP29"/>
    <mergeCell ref="AQ29:AU29"/>
    <mergeCell ref="AV29:AZ29"/>
    <mergeCell ref="BK27:BO27"/>
    <mergeCell ref="D28:H28"/>
    <mergeCell ref="I28:M28"/>
    <mergeCell ref="N28:R28"/>
    <mergeCell ref="S28:W28"/>
    <mergeCell ref="X28:AB28"/>
    <mergeCell ref="AC28:AG28"/>
    <mergeCell ref="BK28:BO28"/>
    <mergeCell ref="AH28:AK28"/>
    <mergeCell ref="AL28:AP28"/>
    <mergeCell ref="X27:AB27"/>
    <mergeCell ref="AC27:AG27"/>
    <mergeCell ref="AH27:AK27"/>
    <mergeCell ref="AL27:AP27"/>
    <mergeCell ref="D27:H27"/>
    <mergeCell ref="I27:M27"/>
    <mergeCell ref="N27:R27"/>
    <mergeCell ref="S27:W27"/>
    <mergeCell ref="BF26:BJ26"/>
    <mergeCell ref="AV27:AZ27"/>
    <mergeCell ref="BA27:BE27"/>
    <mergeCell ref="BF27:BJ27"/>
    <mergeCell ref="AQ27:AU27"/>
    <mergeCell ref="AH26:AK26"/>
    <mergeCell ref="AL26:AP26"/>
    <mergeCell ref="AQ26:AU26"/>
    <mergeCell ref="BK25:BO25"/>
    <mergeCell ref="D26:H26"/>
    <mergeCell ref="I26:M26"/>
    <mergeCell ref="N26:R26"/>
    <mergeCell ref="S26:W26"/>
    <mergeCell ref="X26:AB26"/>
    <mergeCell ref="AC26:AG26"/>
    <mergeCell ref="BK26:BO26"/>
    <mergeCell ref="AV26:AZ26"/>
    <mergeCell ref="BA26:BE26"/>
    <mergeCell ref="X25:AB25"/>
    <mergeCell ref="AC25:AG25"/>
    <mergeCell ref="AH25:AK25"/>
    <mergeCell ref="AL25:AP25"/>
    <mergeCell ref="D25:H25"/>
    <mergeCell ref="I25:M25"/>
    <mergeCell ref="N25:R25"/>
    <mergeCell ref="S25:W25"/>
    <mergeCell ref="BF24:BJ24"/>
    <mergeCell ref="AV25:AZ25"/>
    <mergeCell ref="BA25:BE25"/>
    <mergeCell ref="BF25:BJ25"/>
    <mergeCell ref="AQ25:AU25"/>
    <mergeCell ref="AH24:AK24"/>
    <mergeCell ref="AL24:AP24"/>
    <mergeCell ref="AQ24:AU24"/>
    <mergeCell ref="BK23:BO23"/>
    <mergeCell ref="D24:H24"/>
    <mergeCell ref="I24:M24"/>
    <mergeCell ref="N24:R24"/>
    <mergeCell ref="S24:W24"/>
    <mergeCell ref="X24:AB24"/>
    <mergeCell ref="AC24:AG24"/>
    <mergeCell ref="BK24:BO24"/>
    <mergeCell ref="AV24:AZ24"/>
    <mergeCell ref="BA24:BE24"/>
    <mergeCell ref="X23:AB23"/>
    <mergeCell ref="AC23:AG23"/>
    <mergeCell ref="AH23:AK23"/>
    <mergeCell ref="AL23:AP23"/>
    <mergeCell ref="D23:H23"/>
    <mergeCell ref="I23:M23"/>
    <mergeCell ref="N23:R23"/>
    <mergeCell ref="S23:W23"/>
    <mergeCell ref="BF22:BJ22"/>
    <mergeCell ref="AV23:AZ23"/>
    <mergeCell ref="BA23:BE23"/>
    <mergeCell ref="BF23:BJ23"/>
    <mergeCell ref="AQ23:AU23"/>
    <mergeCell ref="AH22:AK22"/>
    <mergeCell ref="AL22:AP22"/>
    <mergeCell ref="AQ22:AU22"/>
    <mergeCell ref="BK21:BO21"/>
    <mergeCell ref="D22:H22"/>
    <mergeCell ref="I22:M22"/>
    <mergeCell ref="N22:R22"/>
    <mergeCell ref="S22:W22"/>
    <mergeCell ref="X22:AB22"/>
    <mergeCell ref="AC22:AG22"/>
    <mergeCell ref="BK22:BO22"/>
    <mergeCell ref="AV22:AZ22"/>
    <mergeCell ref="BA22:BE22"/>
    <mergeCell ref="X21:AB21"/>
    <mergeCell ref="AC21:AG21"/>
    <mergeCell ref="AH21:AK21"/>
    <mergeCell ref="AL21:AP21"/>
    <mergeCell ref="D21:H21"/>
    <mergeCell ref="I21:M21"/>
    <mergeCell ref="N21:R21"/>
    <mergeCell ref="S21:W21"/>
    <mergeCell ref="BF20:BJ20"/>
    <mergeCell ref="AV21:AZ21"/>
    <mergeCell ref="BA21:BE21"/>
    <mergeCell ref="BF21:BJ21"/>
    <mergeCell ref="AQ21:AU21"/>
    <mergeCell ref="AH20:AK20"/>
    <mergeCell ref="AL20:AP20"/>
    <mergeCell ref="AQ20:AU20"/>
    <mergeCell ref="BK19:BO19"/>
    <mergeCell ref="D20:H20"/>
    <mergeCell ref="I20:M20"/>
    <mergeCell ref="N20:R20"/>
    <mergeCell ref="S20:W20"/>
    <mergeCell ref="X20:AB20"/>
    <mergeCell ref="AC20:AG20"/>
    <mergeCell ref="BK20:BO20"/>
    <mergeCell ref="AV20:AZ20"/>
    <mergeCell ref="BA20:BE20"/>
    <mergeCell ref="X19:AB19"/>
    <mergeCell ref="AC19:AG19"/>
    <mergeCell ref="AH19:AK19"/>
    <mergeCell ref="AL19:AP19"/>
    <mergeCell ref="D19:H19"/>
    <mergeCell ref="I19:M19"/>
    <mergeCell ref="N19:R19"/>
    <mergeCell ref="S19:W19"/>
    <mergeCell ref="BF18:BJ18"/>
    <mergeCell ref="AV19:AZ19"/>
    <mergeCell ref="BA19:BE19"/>
    <mergeCell ref="BF19:BJ19"/>
    <mergeCell ref="AQ19:AU19"/>
    <mergeCell ref="AH18:AK18"/>
    <mergeCell ref="AL18:AP18"/>
    <mergeCell ref="AQ18:AU18"/>
    <mergeCell ref="BK17:BO17"/>
    <mergeCell ref="D18:H18"/>
    <mergeCell ref="I18:M18"/>
    <mergeCell ref="N18:R18"/>
    <mergeCell ref="S18:W18"/>
    <mergeCell ref="X18:AB18"/>
    <mergeCell ref="AC18:AG18"/>
    <mergeCell ref="BK18:BO18"/>
    <mergeCell ref="AV18:AZ18"/>
    <mergeCell ref="BA18:BE18"/>
    <mergeCell ref="X17:AB17"/>
    <mergeCell ref="AC17:AG17"/>
    <mergeCell ref="AH17:AK17"/>
    <mergeCell ref="AL17:AP17"/>
    <mergeCell ref="D17:H17"/>
    <mergeCell ref="I17:M17"/>
    <mergeCell ref="N17:R17"/>
    <mergeCell ref="S17:W17"/>
    <mergeCell ref="BF16:BJ16"/>
    <mergeCell ref="AV17:AZ17"/>
    <mergeCell ref="BA17:BE17"/>
    <mergeCell ref="BF17:BJ17"/>
    <mergeCell ref="AQ17:AU17"/>
    <mergeCell ref="AH16:AK16"/>
    <mergeCell ref="AL16:AP16"/>
    <mergeCell ref="AQ16:AU16"/>
    <mergeCell ref="BF15:BJ15"/>
    <mergeCell ref="BK15:BO15"/>
    <mergeCell ref="D16:H16"/>
    <mergeCell ref="I16:M16"/>
    <mergeCell ref="N16:R16"/>
    <mergeCell ref="S16:W16"/>
    <mergeCell ref="X16:AB16"/>
    <mergeCell ref="AC16:AG16"/>
    <mergeCell ref="BK16:BO16"/>
    <mergeCell ref="AV16:AZ16"/>
    <mergeCell ref="BA16:BE16"/>
    <mergeCell ref="AL15:AP15"/>
    <mergeCell ref="AQ15:AU15"/>
    <mergeCell ref="AH14:AK14"/>
    <mergeCell ref="AL14:AP14"/>
    <mergeCell ref="AQ14:AU14"/>
    <mergeCell ref="X14:AB14"/>
    <mergeCell ref="AC14:AG14"/>
    <mergeCell ref="AV14:AZ14"/>
    <mergeCell ref="BA14:BE14"/>
    <mergeCell ref="AV15:AZ15"/>
    <mergeCell ref="BA15:BE15"/>
    <mergeCell ref="D15:H15"/>
    <mergeCell ref="I15:M15"/>
    <mergeCell ref="N15:R15"/>
    <mergeCell ref="S15:W15"/>
    <mergeCell ref="X15:AB15"/>
    <mergeCell ref="AC15:AG15"/>
    <mergeCell ref="AH15:AK15"/>
    <mergeCell ref="D14:H14"/>
    <mergeCell ref="I14:M14"/>
    <mergeCell ref="N14:R14"/>
    <mergeCell ref="S14:W14"/>
    <mergeCell ref="AV13:AZ13"/>
    <mergeCell ref="BA13:BE13"/>
    <mergeCell ref="BF13:BJ13"/>
    <mergeCell ref="BK13:BO13"/>
    <mergeCell ref="AL13:AP13"/>
    <mergeCell ref="AQ13:AU13"/>
    <mergeCell ref="BK14:BO14"/>
    <mergeCell ref="BF14:BJ14"/>
    <mergeCell ref="AQ12:AU12"/>
    <mergeCell ref="AV12:AZ12"/>
    <mergeCell ref="BK12:BO12"/>
    <mergeCell ref="D13:H13"/>
    <mergeCell ref="I13:M13"/>
    <mergeCell ref="N13:R13"/>
    <mergeCell ref="S13:W13"/>
    <mergeCell ref="X13:AB13"/>
    <mergeCell ref="AC13:AG13"/>
    <mergeCell ref="AH13:AK13"/>
    <mergeCell ref="BA12:BE12"/>
    <mergeCell ref="BF12:BJ12"/>
    <mergeCell ref="D12:H12"/>
    <mergeCell ref="I12:M12"/>
    <mergeCell ref="N12:R12"/>
    <mergeCell ref="S12:W12"/>
    <mergeCell ref="X12:AB12"/>
    <mergeCell ref="AC12:AG12"/>
    <mergeCell ref="AH12:AK12"/>
    <mergeCell ref="AL12:AP12"/>
    <mergeCell ref="I9:AB9"/>
    <mergeCell ref="AQ9:BJ9"/>
    <mergeCell ref="D11:M11"/>
    <mergeCell ref="N11:W11"/>
    <mergeCell ref="X11:AG11"/>
    <mergeCell ref="AH11:AK11"/>
    <mergeCell ref="AL11:AU11"/>
    <mergeCell ref="AV11:BE11"/>
    <mergeCell ref="BF11:BO11"/>
    <mergeCell ref="I7:AB7"/>
    <mergeCell ref="AQ7:BJ7"/>
    <mergeCell ref="I8:AB8"/>
    <mergeCell ref="AQ8:BJ8"/>
    <mergeCell ref="I2:AB2"/>
    <mergeCell ref="AQ2:BJ2"/>
    <mergeCell ref="I3:AB3"/>
    <mergeCell ref="AQ3:BJ3"/>
    <mergeCell ref="I5:AB5"/>
    <mergeCell ref="AQ5:BJ5"/>
    <mergeCell ref="I6:AB6"/>
    <mergeCell ref="AQ6:BJ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19.8515625" style="4" customWidth="1"/>
    <col min="2" max="2" width="12.7109375" style="4" bestFit="1" customWidth="1"/>
    <col min="3" max="3" width="9.140625" style="4" customWidth="1"/>
    <col min="4" max="4" width="12.7109375" style="4" bestFit="1" customWidth="1"/>
    <col min="5" max="16384" width="9.140625" style="4" customWidth="1"/>
  </cols>
  <sheetData>
    <row r="1" spans="1:4" ht="15">
      <c r="A1" s="16" t="s">
        <v>51</v>
      </c>
      <c r="B1" s="17" t="s">
        <v>52</v>
      </c>
      <c r="C1" s="17"/>
      <c r="D1" s="17" t="s">
        <v>53</v>
      </c>
    </row>
    <row r="2" spans="1:5" ht="13.5">
      <c r="A2" s="4" t="s">
        <v>14</v>
      </c>
      <c r="B2" s="4" t="s">
        <v>15</v>
      </c>
      <c r="C2" s="4">
        <v>1</v>
      </c>
      <c r="D2" s="4" t="s">
        <v>15</v>
      </c>
      <c r="E2" s="4">
        <v>0</v>
      </c>
    </row>
    <row r="3" spans="2:5" ht="13.5">
      <c r="B3" s="17" t="s">
        <v>16</v>
      </c>
      <c r="C3" s="17">
        <v>5</v>
      </c>
      <c r="D3" s="17" t="s">
        <v>16</v>
      </c>
      <c r="E3" s="17">
        <v>4</v>
      </c>
    </row>
    <row r="4" spans="2:5" ht="13.5">
      <c r="B4" s="4" t="s">
        <v>17</v>
      </c>
      <c r="C4" s="4">
        <v>18</v>
      </c>
      <c r="D4" s="4" t="s">
        <v>17</v>
      </c>
      <c r="E4" s="4">
        <v>14</v>
      </c>
    </row>
    <row r="5" spans="2:5" ht="13.5">
      <c r="B5" s="4" t="s">
        <v>18</v>
      </c>
      <c r="C5" s="4">
        <v>13</v>
      </c>
      <c r="D5" s="4" t="s">
        <v>18</v>
      </c>
      <c r="E5" s="4">
        <v>9</v>
      </c>
    </row>
    <row r="6" spans="2:5" ht="13.5">
      <c r="B6" s="4" t="s">
        <v>19</v>
      </c>
      <c r="C6" s="4">
        <v>4</v>
      </c>
      <c r="D6" s="4" t="s">
        <v>19</v>
      </c>
      <c r="E6" s="4">
        <v>4</v>
      </c>
    </row>
    <row r="7" spans="2:5" ht="13.5">
      <c r="B7" s="4" t="s">
        <v>20</v>
      </c>
      <c r="C7" s="4">
        <v>1</v>
      </c>
      <c r="D7" s="4" t="s">
        <v>20</v>
      </c>
      <c r="E7" s="4">
        <v>1</v>
      </c>
    </row>
    <row r="8" spans="2:5" ht="13.5">
      <c r="B8" s="17" t="s">
        <v>21</v>
      </c>
      <c r="C8" s="17">
        <v>111</v>
      </c>
      <c r="D8" s="17" t="s">
        <v>21</v>
      </c>
      <c r="E8" s="17">
        <v>154</v>
      </c>
    </row>
    <row r="9" spans="2:5" ht="13.5">
      <c r="B9" s="17" t="s">
        <v>22</v>
      </c>
      <c r="C9" s="17">
        <v>18</v>
      </c>
      <c r="D9" s="17" t="s">
        <v>22</v>
      </c>
      <c r="E9" s="17">
        <v>14</v>
      </c>
    </row>
    <row r="10" spans="2:5" ht="13.5">
      <c r="B10" s="4" t="s">
        <v>23</v>
      </c>
      <c r="C10" s="4">
        <v>22</v>
      </c>
      <c r="D10" s="4" t="s">
        <v>23</v>
      </c>
      <c r="E10" s="4">
        <v>21</v>
      </c>
    </row>
    <row r="11" spans="1:5" ht="13.5">
      <c r="A11" s="4" t="s">
        <v>24</v>
      </c>
      <c r="B11" s="4" t="s">
        <v>25</v>
      </c>
      <c r="C11" s="4">
        <v>19.8</v>
      </c>
      <c r="D11" s="4" t="s">
        <v>25</v>
      </c>
      <c r="E11" s="4">
        <v>17.75</v>
      </c>
    </row>
    <row r="12" spans="2:5" ht="13.5">
      <c r="B12" s="17" t="s">
        <v>26</v>
      </c>
      <c r="C12" s="17">
        <v>25.9</v>
      </c>
      <c r="D12" s="17" t="s">
        <v>26</v>
      </c>
      <c r="E12" s="17">
        <v>25.9</v>
      </c>
    </row>
    <row r="13" spans="2:5" ht="13.5">
      <c r="B13" s="4" t="s">
        <v>27</v>
      </c>
      <c r="C13" s="4">
        <v>30.01</v>
      </c>
      <c r="D13" s="4" t="s">
        <v>27</v>
      </c>
      <c r="E13" s="4">
        <v>27.74</v>
      </c>
    </row>
    <row r="14" spans="2:5" ht="13.5">
      <c r="B14" s="4" t="s">
        <v>28</v>
      </c>
      <c r="C14" s="4">
        <v>0</v>
      </c>
      <c r="D14" s="4" t="s">
        <v>28</v>
      </c>
      <c r="E14" s="4">
        <v>0</v>
      </c>
    </row>
    <row r="15" spans="2:5" ht="13.5">
      <c r="B15" s="4" t="s">
        <v>29</v>
      </c>
      <c r="C15" s="4">
        <v>60</v>
      </c>
      <c r="D15" s="4" t="s">
        <v>29</v>
      </c>
      <c r="E15" s="4">
        <v>50</v>
      </c>
    </row>
    <row r="16" spans="2:5" ht="13.5">
      <c r="B16" s="4" t="s">
        <v>30</v>
      </c>
      <c r="C16" s="4">
        <v>50</v>
      </c>
      <c r="D16" s="4" t="s">
        <v>30</v>
      </c>
      <c r="E16" s="4">
        <v>40</v>
      </c>
    </row>
    <row r="17" spans="1:5" ht="13.5">
      <c r="A17" s="4" t="s">
        <v>31</v>
      </c>
      <c r="B17" s="4" t="s">
        <v>32</v>
      </c>
      <c r="C17" s="4">
        <v>0</v>
      </c>
      <c r="D17" s="4" t="s">
        <v>32</v>
      </c>
      <c r="E17" s="4">
        <v>0</v>
      </c>
    </row>
    <row r="18" spans="2:5" ht="13.5">
      <c r="B18" s="4" t="s">
        <v>33</v>
      </c>
      <c r="C18" s="4">
        <v>0</v>
      </c>
      <c r="D18" s="4" t="s">
        <v>33</v>
      </c>
      <c r="E18" s="4">
        <v>0</v>
      </c>
    </row>
    <row r="19" spans="2:5" ht="13.5">
      <c r="B19" s="4" t="s">
        <v>34</v>
      </c>
      <c r="C19" s="4">
        <v>0</v>
      </c>
      <c r="D19" s="4" t="s">
        <v>34</v>
      </c>
      <c r="E19" s="4">
        <v>0</v>
      </c>
    </row>
    <row r="20" spans="2:5" ht="13.5">
      <c r="B20" s="4" t="s">
        <v>35</v>
      </c>
      <c r="C20" s="4">
        <v>0</v>
      </c>
      <c r="D20" s="4" t="s">
        <v>35</v>
      </c>
      <c r="E20" s="4">
        <v>0</v>
      </c>
    </row>
    <row r="21" spans="2:5" ht="13.5">
      <c r="B21" s="4" t="s">
        <v>36</v>
      </c>
      <c r="C21" s="4">
        <v>0</v>
      </c>
      <c r="D21" s="4" t="s">
        <v>36</v>
      </c>
      <c r="E21" s="4">
        <v>0</v>
      </c>
    </row>
    <row r="22" spans="2:5" ht="13.5">
      <c r="B22" s="4" t="s">
        <v>37</v>
      </c>
      <c r="C22" s="4">
        <v>0</v>
      </c>
      <c r="D22" s="4" t="s">
        <v>37</v>
      </c>
      <c r="E22" s="4">
        <v>0</v>
      </c>
    </row>
    <row r="23" spans="1:5" ht="13.5">
      <c r="A23" s="4" t="s">
        <v>38</v>
      </c>
      <c r="B23" s="4" t="s">
        <v>16</v>
      </c>
      <c r="C23" s="4">
        <v>9</v>
      </c>
      <c r="D23" s="4" t="s">
        <v>16</v>
      </c>
      <c r="E23" s="4">
        <v>9</v>
      </c>
    </row>
    <row r="24" spans="2:5" ht="13.5">
      <c r="B24" s="4" t="s">
        <v>39</v>
      </c>
      <c r="C24" s="4">
        <v>99</v>
      </c>
      <c r="D24" s="4" t="s">
        <v>39</v>
      </c>
      <c r="E24" s="4">
        <v>71</v>
      </c>
    </row>
    <row r="25" spans="2:5" ht="13.5">
      <c r="B25" s="4" t="s">
        <v>26</v>
      </c>
      <c r="C25" s="4">
        <v>4273</v>
      </c>
      <c r="D25" s="4" t="s">
        <v>26</v>
      </c>
      <c r="E25" s="4">
        <v>4325</v>
      </c>
    </row>
    <row r="26" spans="2:5" ht="13.5">
      <c r="B26" s="4" t="s">
        <v>25</v>
      </c>
      <c r="C26" s="4">
        <v>165</v>
      </c>
      <c r="D26" s="4" t="s">
        <v>25</v>
      </c>
      <c r="E26" s="4">
        <v>167</v>
      </c>
    </row>
    <row r="27" spans="2:5" ht="13.5">
      <c r="B27" s="4" t="s">
        <v>40</v>
      </c>
      <c r="C27" s="4">
        <v>2431</v>
      </c>
      <c r="D27" s="4" t="s">
        <v>40</v>
      </c>
      <c r="E27" s="4">
        <v>2247</v>
      </c>
    </row>
    <row r="28" spans="2:5" ht="13.5">
      <c r="B28" s="4" t="s">
        <v>41</v>
      </c>
      <c r="C28" s="4">
        <v>81</v>
      </c>
      <c r="D28" s="4" t="s">
        <v>41</v>
      </c>
      <c r="E28" s="4">
        <v>81</v>
      </c>
    </row>
    <row r="29" spans="2:5" ht="13.5">
      <c r="B29" s="4" t="s">
        <v>28</v>
      </c>
      <c r="C29" s="4">
        <v>0</v>
      </c>
      <c r="D29" s="4" t="s">
        <v>28</v>
      </c>
      <c r="E29" s="4">
        <v>0</v>
      </c>
    </row>
    <row r="30" spans="2:5" ht="13.5">
      <c r="B30" s="4" t="s">
        <v>42</v>
      </c>
      <c r="C30" s="4">
        <v>0</v>
      </c>
      <c r="D30" s="4" t="s">
        <v>42</v>
      </c>
      <c r="E30" s="4">
        <v>0</v>
      </c>
    </row>
    <row r="31" spans="2:5" ht="13.5">
      <c r="B31" s="4" t="s">
        <v>43</v>
      </c>
      <c r="C31" s="4">
        <v>3</v>
      </c>
      <c r="D31" s="4" t="s">
        <v>43</v>
      </c>
      <c r="E31" s="4">
        <v>2</v>
      </c>
    </row>
    <row r="32" spans="2:5" ht="13.5">
      <c r="B32" s="4" t="s">
        <v>44</v>
      </c>
      <c r="C32" s="4">
        <v>5</v>
      </c>
      <c r="D32" s="4" t="s">
        <v>44</v>
      </c>
      <c r="E32" s="4">
        <v>4</v>
      </c>
    </row>
    <row r="33" spans="2:5" ht="13.5">
      <c r="B33" s="4" t="s">
        <v>45</v>
      </c>
      <c r="C33" s="4">
        <v>2</v>
      </c>
      <c r="D33" s="4" t="s">
        <v>45</v>
      </c>
      <c r="E33" s="4">
        <v>2</v>
      </c>
    </row>
    <row r="34" spans="2:5" ht="13.5">
      <c r="B34" s="4" t="s">
        <v>46</v>
      </c>
      <c r="C34" s="4">
        <v>4</v>
      </c>
      <c r="D34" s="4" t="s">
        <v>46</v>
      </c>
      <c r="E34" s="4">
        <v>5</v>
      </c>
    </row>
    <row r="36" spans="1:5" ht="13.5">
      <c r="A36" s="4" t="s">
        <v>47</v>
      </c>
      <c r="B36" s="4" t="s">
        <v>48</v>
      </c>
      <c r="C36" s="4" t="s">
        <v>49</v>
      </c>
      <c r="D36" s="4" t="s">
        <v>48</v>
      </c>
      <c r="E36" s="4" t="s">
        <v>49</v>
      </c>
    </row>
    <row r="37" spans="2:5" ht="13.5">
      <c r="B37" s="4" t="s">
        <v>50</v>
      </c>
      <c r="C37" s="4">
        <v>501</v>
      </c>
      <c r="E37" s="4">
        <v>501</v>
      </c>
    </row>
    <row r="38" spans="1:5" ht="13.5">
      <c r="A38" s="4">
        <v>1</v>
      </c>
      <c r="B38" s="4">
        <v>45</v>
      </c>
      <c r="C38" s="4">
        <v>456</v>
      </c>
      <c r="D38" s="4">
        <v>60</v>
      </c>
      <c r="E38" s="4">
        <v>441</v>
      </c>
    </row>
    <row r="39" spans="1:5" ht="13.5">
      <c r="A39" s="4">
        <v>2</v>
      </c>
      <c r="B39" s="4">
        <v>100</v>
      </c>
      <c r="C39" s="4">
        <v>356</v>
      </c>
      <c r="D39" s="4">
        <v>98</v>
      </c>
      <c r="E39" s="4">
        <v>343</v>
      </c>
    </row>
    <row r="40" spans="1:5" ht="13.5">
      <c r="A40" s="4">
        <v>3</v>
      </c>
      <c r="B40" s="4">
        <v>60</v>
      </c>
      <c r="C40" s="4">
        <v>296</v>
      </c>
      <c r="D40" s="4">
        <v>44</v>
      </c>
      <c r="E40" s="4">
        <v>299</v>
      </c>
    </row>
    <row r="41" spans="1:5" ht="13.5">
      <c r="A41" s="4">
        <v>4</v>
      </c>
      <c r="B41" s="4">
        <v>100</v>
      </c>
      <c r="C41" s="4">
        <v>196</v>
      </c>
      <c r="D41" s="4">
        <v>140</v>
      </c>
      <c r="E41" s="4">
        <v>159</v>
      </c>
    </row>
    <row r="42" spans="1:5" ht="13.5">
      <c r="A42" s="4">
        <v>5</v>
      </c>
      <c r="B42" s="4">
        <v>100</v>
      </c>
      <c r="C42" s="4">
        <v>96</v>
      </c>
      <c r="D42" s="4">
        <v>54</v>
      </c>
      <c r="E42" s="4">
        <v>105</v>
      </c>
    </row>
    <row r="43" spans="1:5" ht="13.5">
      <c r="A43" s="4">
        <v>6</v>
      </c>
      <c r="B43" s="4">
        <v>56</v>
      </c>
      <c r="C43" s="4">
        <v>40</v>
      </c>
      <c r="D43" s="4">
        <v>95</v>
      </c>
      <c r="E43" s="4">
        <v>10</v>
      </c>
    </row>
    <row r="44" spans="1:2" ht="13.5">
      <c r="A44" s="4">
        <v>7</v>
      </c>
      <c r="B44" s="4">
        <v>-1</v>
      </c>
    </row>
    <row r="46" spans="1:2" ht="13.5">
      <c r="A46" s="4" t="s">
        <v>25</v>
      </c>
      <c r="B46" s="4">
        <v>19</v>
      </c>
    </row>
    <row r="48" spans="1:5" ht="13.5">
      <c r="A48" s="4" t="s">
        <v>47</v>
      </c>
      <c r="B48" s="4" t="s">
        <v>48</v>
      </c>
      <c r="C48" s="4" t="s">
        <v>49</v>
      </c>
      <c r="D48" s="4" t="s">
        <v>48</v>
      </c>
      <c r="E48" s="4" t="s">
        <v>49</v>
      </c>
    </row>
    <row r="49" spans="3:5" ht="13.5">
      <c r="C49" s="4">
        <v>501</v>
      </c>
      <c r="D49" s="4" t="s">
        <v>50</v>
      </c>
      <c r="E49" s="4">
        <v>501</v>
      </c>
    </row>
    <row r="50" spans="1:5" ht="13.5">
      <c r="A50" s="4">
        <v>1</v>
      </c>
      <c r="B50" s="4">
        <v>140</v>
      </c>
      <c r="C50" s="4">
        <v>361</v>
      </c>
      <c r="D50" s="4">
        <v>24</v>
      </c>
      <c r="E50" s="4">
        <v>477</v>
      </c>
    </row>
    <row r="51" spans="1:5" ht="13.5">
      <c r="A51" s="4">
        <v>2</v>
      </c>
      <c r="B51" s="4">
        <v>60</v>
      </c>
      <c r="C51" s="4">
        <v>301</v>
      </c>
      <c r="D51" s="4">
        <v>83</v>
      </c>
      <c r="E51" s="4">
        <v>394</v>
      </c>
    </row>
    <row r="52" spans="1:5" ht="13.5">
      <c r="A52" s="4">
        <v>3</v>
      </c>
      <c r="B52" s="4">
        <v>140</v>
      </c>
      <c r="C52" s="4">
        <v>161</v>
      </c>
      <c r="D52" s="4">
        <v>70</v>
      </c>
      <c r="E52" s="4">
        <v>324</v>
      </c>
    </row>
    <row r="53" spans="1:5" ht="13.5">
      <c r="A53" s="4">
        <v>4</v>
      </c>
      <c r="B53" s="4">
        <v>60</v>
      </c>
      <c r="C53" s="4">
        <v>101</v>
      </c>
      <c r="D53" s="4">
        <v>81</v>
      </c>
      <c r="E53" s="4">
        <v>243</v>
      </c>
    </row>
    <row r="54" spans="1:5" ht="13.5">
      <c r="A54" s="4">
        <v>5</v>
      </c>
      <c r="B54" s="4">
        <v>69</v>
      </c>
      <c r="C54" s="4">
        <v>32</v>
      </c>
      <c r="D54" s="4">
        <v>81</v>
      </c>
      <c r="E54" s="4">
        <v>162</v>
      </c>
    </row>
    <row r="55" spans="1:5" ht="13.5">
      <c r="A55" s="4">
        <v>6</v>
      </c>
      <c r="B55" s="4">
        <v>-3</v>
      </c>
      <c r="D55" s="4">
        <v>100</v>
      </c>
      <c r="E55" s="4">
        <v>62</v>
      </c>
    </row>
    <row r="57" spans="1:2" ht="13.5">
      <c r="A57" s="4" t="s">
        <v>25</v>
      </c>
      <c r="B57" s="4">
        <v>18</v>
      </c>
    </row>
    <row r="59" spans="1:5" ht="13.5">
      <c r="A59" s="4" t="s">
        <v>47</v>
      </c>
      <c r="B59" s="4" t="s">
        <v>48</v>
      </c>
      <c r="C59" s="4" t="s">
        <v>49</v>
      </c>
      <c r="D59" s="4" t="s">
        <v>48</v>
      </c>
      <c r="E59" s="4" t="s">
        <v>49</v>
      </c>
    </row>
    <row r="60" spans="2:5" ht="13.5">
      <c r="B60" s="4" t="s">
        <v>50</v>
      </c>
      <c r="C60" s="4">
        <v>501</v>
      </c>
      <c r="E60" s="4">
        <v>501</v>
      </c>
    </row>
    <row r="61" spans="1:5" ht="13.5">
      <c r="A61" s="4">
        <v>1</v>
      </c>
      <c r="B61" s="4">
        <v>95</v>
      </c>
      <c r="C61" s="4">
        <v>406</v>
      </c>
      <c r="D61" s="4">
        <v>99</v>
      </c>
      <c r="E61" s="4">
        <v>402</v>
      </c>
    </row>
    <row r="62" spans="1:5" ht="13.5">
      <c r="A62" s="4">
        <v>2</v>
      </c>
      <c r="B62" s="4">
        <v>180</v>
      </c>
      <c r="C62" s="4">
        <v>226</v>
      </c>
      <c r="D62" s="4">
        <v>135</v>
      </c>
      <c r="E62" s="4">
        <v>267</v>
      </c>
    </row>
    <row r="63" spans="1:5" ht="13.5">
      <c r="A63" s="4">
        <v>3</v>
      </c>
      <c r="B63" s="4">
        <v>70</v>
      </c>
      <c r="C63" s="4">
        <v>156</v>
      </c>
      <c r="D63" s="4">
        <v>41</v>
      </c>
      <c r="E63" s="4">
        <v>226</v>
      </c>
    </row>
    <row r="64" spans="1:5" ht="13.5">
      <c r="A64" s="4">
        <v>4</v>
      </c>
      <c r="B64" s="4">
        <v>100</v>
      </c>
      <c r="C64" s="4">
        <v>56</v>
      </c>
      <c r="D64" s="4">
        <v>123</v>
      </c>
      <c r="E64" s="4">
        <v>103</v>
      </c>
    </row>
    <row r="65" spans="1:5" ht="13.5">
      <c r="A65" s="4">
        <v>5</v>
      </c>
      <c r="B65" s="4">
        <v>21</v>
      </c>
      <c r="C65" s="4">
        <v>35</v>
      </c>
      <c r="D65" s="4">
        <v>27</v>
      </c>
      <c r="E65" s="4">
        <v>76</v>
      </c>
    </row>
    <row r="66" spans="1:5" ht="13.5">
      <c r="A66" s="4">
        <v>6</v>
      </c>
      <c r="B66" s="4">
        <v>27</v>
      </c>
      <c r="C66" s="4">
        <v>8</v>
      </c>
      <c r="D66" s="4">
        <v>60</v>
      </c>
      <c r="E66" s="4">
        <v>16</v>
      </c>
    </row>
    <row r="67" spans="1:5" ht="13.5">
      <c r="A67" s="4">
        <v>7</v>
      </c>
      <c r="B67" s="4">
        <v>4</v>
      </c>
      <c r="C67" s="4">
        <v>4</v>
      </c>
      <c r="D67" s="4">
        <v>12</v>
      </c>
      <c r="E67" s="4">
        <v>4</v>
      </c>
    </row>
    <row r="68" spans="1:2" ht="13.5">
      <c r="A68" s="4">
        <v>8</v>
      </c>
      <c r="B68" s="4">
        <v>-1</v>
      </c>
    </row>
    <row r="70" spans="1:2" ht="13.5">
      <c r="A70" s="4" t="s">
        <v>25</v>
      </c>
      <c r="B70" s="4">
        <v>22</v>
      </c>
    </row>
    <row r="72" spans="1:5" ht="13.5">
      <c r="A72" s="4" t="s">
        <v>47</v>
      </c>
      <c r="B72" s="4" t="s">
        <v>48</v>
      </c>
      <c r="C72" s="4" t="s">
        <v>49</v>
      </c>
      <c r="D72" s="4" t="s">
        <v>48</v>
      </c>
      <c r="E72" s="4" t="s">
        <v>49</v>
      </c>
    </row>
    <row r="73" spans="3:5" ht="13.5">
      <c r="C73" s="4">
        <v>501</v>
      </c>
      <c r="D73" s="4" t="s">
        <v>50</v>
      </c>
      <c r="E73" s="4">
        <v>501</v>
      </c>
    </row>
    <row r="74" spans="1:5" ht="13.5">
      <c r="A74" s="4">
        <v>1</v>
      </c>
      <c r="B74" s="4">
        <v>60</v>
      </c>
      <c r="C74" s="4">
        <v>441</v>
      </c>
      <c r="D74" s="4">
        <v>59</v>
      </c>
      <c r="E74" s="4">
        <v>442</v>
      </c>
    </row>
    <row r="75" spans="1:5" ht="13.5">
      <c r="A75" s="4">
        <v>2</v>
      </c>
      <c r="B75" s="4">
        <v>95</v>
      </c>
      <c r="C75" s="4">
        <v>346</v>
      </c>
      <c r="D75" s="4">
        <v>140</v>
      </c>
      <c r="E75" s="4">
        <v>302</v>
      </c>
    </row>
    <row r="76" spans="1:5" ht="13.5">
      <c r="A76" s="4">
        <v>3</v>
      </c>
      <c r="B76" s="4">
        <v>28</v>
      </c>
      <c r="C76" s="4">
        <v>318</v>
      </c>
      <c r="D76" s="4">
        <v>66</v>
      </c>
      <c r="E76" s="4">
        <v>236</v>
      </c>
    </row>
    <row r="77" spans="1:5" ht="13.5">
      <c r="A77" s="4">
        <v>4</v>
      </c>
      <c r="B77" s="4">
        <v>60</v>
      </c>
      <c r="C77" s="4">
        <v>258</v>
      </c>
      <c r="D77" s="4">
        <v>100</v>
      </c>
      <c r="E77" s="4">
        <v>136</v>
      </c>
    </row>
    <row r="78" spans="1:5" ht="13.5">
      <c r="A78" s="4">
        <v>5</v>
      </c>
      <c r="B78" s="4">
        <v>82</v>
      </c>
      <c r="C78" s="4">
        <v>176</v>
      </c>
      <c r="D78" s="4">
        <v>48</v>
      </c>
      <c r="E78" s="4">
        <v>88</v>
      </c>
    </row>
    <row r="79" spans="1:5" ht="13.5">
      <c r="A79" s="4">
        <v>6</v>
      </c>
      <c r="B79" s="4">
        <v>83</v>
      </c>
      <c r="C79" s="4">
        <v>93</v>
      </c>
      <c r="D79" s="4">
        <v>48</v>
      </c>
      <c r="E79" s="4">
        <v>40</v>
      </c>
    </row>
    <row r="80" spans="1:4" ht="13.5">
      <c r="A80" s="4">
        <v>7</v>
      </c>
      <c r="D80" s="4">
        <v>-3</v>
      </c>
    </row>
    <row r="82" spans="1:4" ht="13.5">
      <c r="A82" s="4" t="s">
        <v>25</v>
      </c>
      <c r="D82" s="4">
        <v>21</v>
      </c>
    </row>
    <row r="84" spans="1:5" ht="13.5">
      <c r="A84" s="4" t="s">
        <v>47</v>
      </c>
      <c r="B84" s="4" t="s">
        <v>48</v>
      </c>
      <c r="C84" s="4" t="s">
        <v>49</v>
      </c>
      <c r="D84" s="4" t="s">
        <v>48</v>
      </c>
      <c r="E84" s="4" t="s">
        <v>49</v>
      </c>
    </row>
    <row r="85" spans="2:5" ht="13.5">
      <c r="B85" s="4" t="s">
        <v>50</v>
      </c>
      <c r="C85" s="4">
        <v>501</v>
      </c>
      <c r="E85" s="4">
        <v>501</v>
      </c>
    </row>
    <row r="86" spans="1:5" ht="13.5">
      <c r="A86" s="4">
        <v>1</v>
      </c>
      <c r="B86" s="4">
        <v>140</v>
      </c>
      <c r="C86" s="4">
        <v>361</v>
      </c>
      <c r="D86" s="4">
        <v>180</v>
      </c>
      <c r="E86" s="4">
        <v>321</v>
      </c>
    </row>
    <row r="87" spans="1:5" ht="13.5">
      <c r="A87" s="4">
        <v>2</v>
      </c>
      <c r="B87" s="4">
        <v>100</v>
      </c>
      <c r="C87" s="4">
        <v>261</v>
      </c>
      <c r="D87" s="4">
        <v>40</v>
      </c>
      <c r="E87" s="4">
        <v>281</v>
      </c>
    </row>
    <row r="88" spans="1:5" ht="13.5">
      <c r="A88" s="4">
        <v>3</v>
      </c>
      <c r="B88" s="4">
        <v>100</v>
      </c>
      <c r="C88" s="4">
        <v>161</v>
      </c>
      <c r="D88" s="4">
        <v>100</v>
      </c>
      <c r="E88" s="4">
        <v>181</v>
      </c>
    </row>
    <row r="89" spans="1:5" ht="13.5">
      <c r="A89" s="4">
        <v>4</v>
      </c>
      <c r="B89" s="4">
        <v>89</v>
      </c>
      <c r="C89" s="4">
        <v>72</v>
      </c>
      <c r="D89" s="4">
        <v>97</v>
      </c>
      <c r="E89" s="4">
        <v>84</v>
      </c>
    </row>
    <row r="90" spans="1:4" ht="13.5">
      <c r="A90" s="4">
        <v>5</v>
      </c>
      <c r="B90" s="4">
        <v>52</v>
      </c>
      <c r="C90" s="4">
        <v>20</v>
      </c>
      <c r="D90" s="4">
        <v>-2</v>
      </c>
    </row>
    <row r="92" spans="1:4" ht="13.5">
      <c r="A92" s="4" t="s">
        <v>25</v>
      </c>
      <c r="D92" s="4">
        <v>14</v>
      </c>
    </row>
    <row r="94" spans="1:5" ht="13.5">
      <c r="A94" s="4" t="s">
        <v>47</v>
      </c>
      <c r="B94" s="4" t="s">
        <v>48</v>
      </c>
      <c r="C94" s="4" t="s">
        <v>49</v>
      </c>
      <c r="D94" s="4" t="s">
        <v>48</v>
      </c>
      <c r="E94" s="4" t="s">
        <v>49</v>
      </c>
    </row>
    <row r="95" spans="3:5" ht="13.5">
      <c r="C95" s="4">
        <v>501</v>
      </c>
      <c r="D95" s="4" t="s">
        <v>50</v>
      </c>
      <c r="E95" s="4">
        <v>501</v>
      </c>
    </row>
    <row r="96" spans="1:5" ht="13.5">
      <c r="A96" s="4">
        <v>1</v>
      </c>
      <c r="B96" s="4">
        <v>70</v>
      </c>
      <c r="C96" s="4">
        <v>431</v>
      </c>
      <c r="D96" s="4">
        <v>59</v>
      </c>
      <c r="E96" s="4">
        <v>442</v>
      </c>
    </row>
    <row r="97" spans="1:5" ht="13.5">
      <c r="A97" s="4">
        <v>2</v>
      </c>
      <c r="B97" s="4">
        <v>55</v>
      </c>
      <c r="C97" s="4">
        <v>376</v>
      </c>
      <c r="D97" s="4">
        <v>100</v>
      </c>
      <c r="E97" s="4">
        <v>342</v>
      </c>
    </row>
    <row r="98" spans="1:5" ht="13.5">
      <c r="A98" s="4">
        <v>3</v>
      </c>
      <c r="B98" s="4">
        <v>100</v>
      </c>
      <c r="C98" s="4">
        <v>276</v>
      </c>
      <c r="D98" s="4">
        <v>85</v>
      </c>
      <c r="E98" s="4">
        <v>257</v>
      </c>
    </row>
    <row r="99" spans="1:5" ht="13.5">
      <c r="A99" s="4">
        <v>4</v>
      </c>
      <c r="B99" s="4">
        <v>60</v>
      </c>
      <c r="C99" s="4">
        <v>216</v>
      </c>
      <c r="D99" s="4">
        <v>60</v>
      </c>
      <c r="E99" s="4">
        <v>197</v>
      </c>
    </row>
    <row r="100" spans="1:5" ht="13.5">
      <c r="A100" s="4">
        <v>5</v>
      </c>
      <c r="B100" s="4">
        <v>100</v>
      </c>
      <c r="C100" s="4">
        <v>116</v>
      </c>
      <c r="D100" s="4">
        <v>76</v>
      </c>
      <c r="E100" s="4">
        <v>121</v>
      </c>
    </row>
    <row r="101" spans="1:5" ht="13.5">
      <c r="A101" s="4">
        <v>6</v>
      </c>
      <c r="B101" s="4">
        <v>52</v>
      </c>
      <c r="C101" s="4">
        <v>64</v>
      </c>
      <c r="D101" s="4">
        <v>67</v>
      </c>
      <c r="E101" s="4">
        <v>54</v>
      </c>
    </row>
    <row r="102" spans="1:4" ht="13.5">
      <c r="A102" s="4">
        <v>7</v>
      </c>
      <c r="D102" s="4">
        <v>-3</v>
      </c>
    </row>
    <row r="104" spans="1:4" ht="13.5">
      <c r="A104" s="4" t="s">
        <v>25</v>
      </c>
      <c r="D104" s="4">
        <v>21</v>
      </c>
    </row>
    <row r="106" spans="1:5" ht="13.5">
      <c r="A106" s="4" t="s">
        <v>47</v>
      </c>
      <c r="B106" s="4" t="s">
        <v>48</v>
      </c>
      <c r="C106" s="4" t="s">
        <v>49</v>
      </c>
      <c r="D106" s="4" t="s">
        <v>48</v>
      </c>
      <c r="E106" s="4" t="s">
        <v>49</v>
      </c>
    </row>
    <row r="107" spans="2:5" ht="13.5">
      <c r="B107" s="4" t="s">
        <v>50</v>
      </c>
      <c r="C107" s="4">
        <v>501</v>
      </c>
      <c r="E107" s="4">
        <v>501</v>
      </c>
    </row>
    <row r="108" spans="1:5" ht="13.5">
      <c r="A108" s="4">
        <v>1</v>
      </c>
      <c r="B108" s="4">
        <v>60</v>
      </c>
      <c r="C108" s="4">
        <v>441</v>
      </c>
      <c r="D108" s="4">
        <v>58</v>
      </c>
      <c r="E108" s="4">
        <v>443</v>
      </c>
    </row>
    <row r="109" spans="1:5" ht="13.5">
      <c r="A109" s="4">
        <v>2</v>
      </c>
      <c r="B109" s="4">
        <v>140</v>
      </c>
      <c r="C109" s="4">
        <v>301</v>
      </c>
      <c r="D109" s="4">
        <v>95</v>
      </c>
      <c r="E109" s="4">
        <v>348</v>
      </c>
    </row>
    <row r="110" spans="1:5" ht="13.5">
      <c r="A110" s="4">
        <v>3</v>
      </c>
      <c r="B110" s="4">
        <v>60</v>
      </c>
      <c r="C110" s="4">
        <v>241</v>
      </c>
      <c r="D110" s="4">
        <v>60</v>
      </c>
      <c r="E110" s="4">
        <v>288</v>
      </c>
    </row>
    <row r="111" spans="1:5" ht="13.5">
      <c r="A111" s="4">
        <v>4</v>
      </c>
      <c r="B111" s="4">
        <v>100</v>
      </c>
      <c r="C111" s="4">
        <v>141</v>
      </c>
      <c r="D111" s="4">
        <v>134</v>
      </c>
      <c r="E111" s="4">
        <v>154</v>
      </c>
    </row>
    <row r="112" spans="1:4" ht="13.5">
      <c r="A112" s="4">
        <v>5</v>
      </c>
      <c r="B112" s="4">
        <v>82</v>
      </c>
      <c r="C112" s="4">
        <v>59</v>
      </c>
      <c r="D112" s="4">
        <v>-3</v>
      </c>
    </row>
    <row r="114" spans="1:4" ht="13.5">
      <c r="A114" s="4" t="s">
        <v>25</v>
      </c>
      <c r="D114" s="4">
        <v>15</v>
      </c>
    </row>
    <row r="116" spans="1:5" ht="13.5">
      <c r="A116" s="4" t="s">
        <v>47</v>
      </c>
      <c r="B116" s="4" t="s">
        <v>48</v>
      </c>
      <c r="C116" s="4" t="s">
        <v>49</v>
      </c>
      <c r="D116" s="4" t="s">
        <v>48</v>
      </c>
      <c r="E116" s="4" t="s">
        <v>49</v>
      </c>
    </row>
    <row r="117" spans="3:5" ht="13.5">
      <c r="C117" s="4">
        <v>501</v>
      </c>
      <c r="D117" s="4" t="s">
        <v>50</v>
      </c>
      <c r="E117" s="4">
        <v>501</v>
      </c>
    </row>
    <row r="118" spans="1:5" ht="13.5">
      <c r="A118" s="4">
        <v>1</v>
      </c>
      <c r="B118" s="4">
        <v>125</v>
      </c>
      <c r="C118" s="4">
        <v>376</v>
      </c>
      <c r="D118" s="4">
        <v>100</v>
      </c>
      <c r="E118" s="4">
        <v>401</v>
      </c>
    </row>
    <row r="119" spans="1:5" ht="13.5">
      <c r="A119" s="4">
        <v>2</v>
      </c>
      <c r="B119" s="4">
        <v>100</v>
      </c>
      <c r="C119" s="4">
        <v>276</v>
      </c>
      <c r="D119" s="4">
        <v>40</v>
      </c>
      <c r="E119" s="4">
        <v>361</v>
      </c>
    </row>
    <row r="120" spans="1:5" ht="13.5">
      <c r="A120" s="4">
        <v>3</v>
      </c>
      <c r="B120" s="4">
        <v>45</v>
      </c>
      <c r="C120" s="4">
        <v>231</v>
      </c>
      <c r="D120" s="4">
        <v>59</v>
      </c>
      <c r="E120" s="4">
        <v>302</v>
      </c>
    </row>
    <row r="121" spans="1:5" ht="13.5">
      <c r="A121" s="4">
        <v>4</v>
      </c>
      <c r="B121" s="4">
        <v>60</v>
      </c>
      <c r="C121" s="4">
        <v>171</v>
      </c>
      <c r="D121" s="4">
        <v>95</v>
      </c>
      <c r="E121" s="4">
        <v>207</v>
      </c>
    </row>
    <row r="122" spans="1:5" ht="13.5">
      <c r="A122" s="4">
        <v>5</v>
      </c>
      <c r="B122" s="4">
        <v>60</v>
      </c>
      <c r="C122" s="4">
        <v>111</v>
      </c>
      <c r="D122" s="4">
        <v>49</v>
      </c>
      <c r="E122" s="4">
        <v>158</v>
      </c>
    </row>
    <row r="123" spans="1:5" ht="13.5">
      <c r="A123" s="4">
        <v>6</v>
      </c>
      <c r="B123" s="4">
        <v>-3</v>
      </c>
      <c r="D123" s="4">
        <v>60</v>
      </c>
      <c r="E123" s="4">
        <v>98</v>
      </c>
    </row>
    <row r="125" spans="1:2" ht="13.5">
      <c r="A125" s="4" t="s">
        <v>25</v>
      </c>
      <c r="B125" s="4">
        <v>18</v>
      </c>
    </row>
    <row r="127" spans="1:5" ht="13.5">
      <c r="A127" s="4" t="s">
        <v>47</v>
      </c>
      <c r="B127" s="4" t="s">
        <v>48</v>
      </c>
      <c r="C127" s="4" t="s">
        <v>49</v>
      </c>
      <c r="D127" s="4" t="s">
        <v>48</v>
      </c>
      <c r="E127" s="4" t="s">
        <v>49</v>
      </c>
    </row>
    <row r="128" spans="2:5" ht="13.5">
      <c r="B128" s="4" t="s">
        <v>50</v>
      </c>
      <c r="C128" s="4">
        <v>501</v>
      </c>
      <c r="E128" s="4">
        <v>501</v>
      </c>
    </row>
    <row r="129" spans="1:5" ht="13.5">
      <c r="A129" s="4">
        <v>1</v>
      </c>
      <c r="B129" s="4">
        <v>83</v>
      </c>
      <c r="C129" s="4">
        <v>418</v>
      </c>
      <c r="D129" s="4">
        <v>133</v>
      </c>
      <c r="E129" s="4">
        <v>368</v>
      </c>
    </row>
    <row r="130" spans="1:5" ht="13.5">
      <c r="A130" s="4">
        <v>2</v>
      </c>
      <c r="B130" s="4">
        <v>45</v>
      </c>
      <c r="C130" s="4">
        <v>373</v>
      </c>
      <c r="D130" s="4">
        <v>171</v>
      </c>
      <c r="E130" s="4">
        <v>197</v>
      </c>
    </row>
    <row r="131" spans="1:5" ht="13.5">
      <c r="A131" s="4">
        <v>3</v>
      </c>
      <c r="B131" s="4">
        <v>135</v>
      </c>
      <c r="C131" s="4">
        <v>238</v>
      </c>
      <c r="D131" s="4">
        <v>48</v>
      </c>
      <c r="E131" s="4">
        <v>149</v>
      </c>
    </row>
    <row r="132" spans="1:5" ht="13.5">
      <c r="A132" s="4">
        <v>4</v>
      </c>
      <c r="B132" s="4">
        <v>55</v>
      </c>
      <c r="C132" s="4">
        <v>183</v>
      </c>
      <c r="D132" s="4">
        <v>89</v>
      </c>
      <c r="E132" s="4">
        <v>60</v>
      </c>
    </row>
    <row r="133" spans="1:5" ht="13.5">
      <c r="A133" s="4">
        <v>5</v>
      </c>
      <c r="B133" s="4">
        <v>60</v>
      </c>
      <c r="C133" s="4">
        <v>123</v>
      </c>
      <c r="D133" s="4">
        <v>40</v>
      </c>
      <c r="E133" s="4">
        <v>20</v>
      </c>
    </row>
    <row r="134" spans="1:5" ht="13.5">
      <c r="A134" s="4">
        <v>6</v>
      </c>
      <c r="B134" s="4">
        <v>38</v>
      </c>
      <c r="C134" s="4">
        <v>85</v>
      </c>
      <c r="D134" s="4">
        <v>0</v>
      </c>
      <c r="E134" s="4">
        <v>20</v>
      </c>
    </row>
    <row r="135" spans="1:5" ht="13.5">
      <c r="A135" s="4">
        <v>7</v>
      </c>
      <c r="B135" s="4">
        <v>53</v>
      </c>
      <c r="C135" s="4">
        <v>32</v>
      </c>
      <c r="D135" s="4">
        <v>10</v>
      </c>
      <c r="E135" s="4">
        <v>10</v>
      </c>
    </row>
    <row r="136" spans="1:2" ht="13.5">
      <c r="A136" s="4">
        <v>8</v>
      </c>
      <c r="B136" s="4">
        <v>-1</v>
      </c>
    </row>
    <row r="138" spans="1:2" ht="13.5">
      <c r="A138" s="4" t="s">
        <v>25</v>
      </c>
      <c r="B138" s="4">
        <v>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Pesta</dc:creator>
  <cp:keywords/>
  <dc:description/>
  <cp:lastModifiedBy>DiM01</cp:lastModifiedBy>
  <dcterms:created xsi:type="dcterms:W3CDTF">2011-01-29T18:21:17Z</dcterms:created>
  <dcterms:modified xsi:type="dcterms:W3CDTF">2011-01-30T14:06:33Z</dcterms:modified>
  <cp:category/>
  <cp:version/>
  <cp:contentType/>
  <cp:contentStatus/>
</cp:coreProperties>
</file>